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3" activeTab="29"/>
  </bookViews>
  <sheets>
    <sheet name="ин дв им свод" sheetId="1" r:id="rId1"/>
    <sheet name="нежсвод" sheetId="2" r:id="rId2"/>
    <sheet name="тран свод" sheetId="3" r:id="rId3"/>
    <sheet name="со свод" sheetId="4" r:id="rId4"/>
    <sheet name="зусвод" sheetId="5" r:id="rId5"/>
    <sheet name="титульный лист" sheetId="6" r:id="rId6"/>
    <sheet name="зу 25" sheetId="7" r:id="rId7"/>
    <sheet name="зу 26" sheetId="8" r:id="rId8"/>
    <sheet name="зу 27" sheetId="9" r:id="rId9"/>
    <sheet name="зу 28" sheetId="10" r:id="rId10"/>
    <sheet name="зу 29" sheetId="11" r:id="rId11"/>
    <sheet name="зу 30" sheetId="12" r:id="rId12"/>
    <sheet name="зу 31" sheetId="13" r:id="rId13"/>
    <sheet name="зу 32" sheetId="14" r:id="rId14"/>
    <sheet name="зу 33" sheetId="15" r:id="rId15"/>
    <sheet name="зу 34" sheetId="16" r:id="rId16"/>
    <sheet name="зу 35" sheetId="17" r:id="rId17"/>
    <sheet name="зу 36" sheetId="18" r:id="rId18"/>
    <sheet name="зу 37" sheetId="19" r:id="rId19"/>
    <sheet name="зу 38" sheetId="20" r:id="rId20"/>
    <sheet name="зу 39" sheetId="21" r:id="rId21"/>
    <sheet name="со55" sheetId="22" r:id="rId22"/>
    <sheet name="со56" sheetId="23" r:id="rId23"/>
    <sheet name="со57" sheetId="24" r:id="rId24"/>
    <sheet name="со58" sheetId="25" r:id="rId25"/>
    <sheet name="акции" sheetId="26" r:id="rId26"/>
    <sheet name="доли в уст кап" sheetId="27" r:id="rId27"/>
    <sheet name="тран2" sheetId="28" r:id="rId28"/>
    <sheet name="движ им" sheetId="29" r:id="rId29"/>
    <sheet name="правооблад" sheetId="30" r:id="rId30"/>
    <sheet name="Лист1" sheetId="31" r:id="rId31"/>
  </sheets>
  <definedNames/>
  <calcPr fullCalcOnLoad="1"/>
</workbook>
</file>

<file path=xl/sharedStrings.xml><?xml version="1.0" encoding="utf-8"?>
<sst xmlns="http://schemas.openxmlformats.org/spreadsheetml/2006/main" count="1169" uniqueCount="327">
  <si>
    <t>РЕЕСТР                                                 МУНИЦИПАЛЬНОГО ИМУЩЕСТВА</t>
  </si>
  <si>
    <t>ПОДРАЗДЕЛ _</t>
  </si>
  <si>
    <t>ПАПКА № ___</t>
  </si>
  <si>
    <t>окончание "__" __________ 20__ г.</t>
  </si>
  <si>
    <t>На ___ листах</t>
  </si>
  <si>
    <t>Срок хранения: постоянно</t>
  </si>
  <si>
    <t>Раздел 1. Сведения о недвижимом имуществе</t>
  </si>
  <si>
    <t>Подраздел 1.1. Сведения о земельных участках</t>
  </si>
  <si>
    <t>Карта № 1.1.</t>
  </si>
  <si>
    <t>Лист</t>
  </si>
  <si>
    <t>Реестровый номер (РН)</t>
  </si>
  <si>
    <t>от "_____"_______________г.</t>
  </si>
  <si>
    <t>Кадастровый (условный) номер</t>
  </si>
  <si>
    <t>Номер регистрации, наименование вещного права / дата регистрации</t>
  </si>
  <si>
    <t>Правообладатель</t>
  </si>
  <si>
    <t>Документы - основания возникновения вещного права</t>
  </si>
  <si>
    <t>Адрес (местоположение)</t>
  </si>
  <si>
    <t>Категория земель</t>
  </si>
  <si>
    <t>Вид разрешенного использования</t>
  </si>
  <si>
    <t>Площадь (кв.м.)</t>
  </si>
  <si>
    <t>Кадастровая стоимость, рублей</t>
  </si>
  <si>
    <t>Документы - основания ограничения (обременения</t>
  </si>
  <si>
    <t xml:space="preserve">Наименование ограниченной (обремененной) части </t>
  </si>
  <si>
    <t>Площадь ограниченной (обремененной) части, кв.м.</t>
  </si>
  <si>
    <t>Вид ограничения (обременения)</t>
  </si>
  <si>
    <t>Номер регистрации ограничения (обременения) / дата регистрации</t>
  </si>
  <si>
    <t>Номер регистрации прекращения ограничения (обременения) / дата регистрации</t>
  </si>
  <si>
    <t>Лицо, в пользу которого установлено ограничение (обременение) / ОГРН (или ОГРНИП)</t>
  </si>
  <si>
    <t>ЗЕМЕЛЬНЫЙ УЧАСТОК</t>
  </si>
  <si>
    <t>Глава администрации                                                                       В.С. Литвинов</t>
  </si>
  <si>
    <t>Начальник отдела                                                                            Л.А. Прохорова</t>
  </si>
  <si>
    <t>Подраздел 1.2. Сведения о зданиях, сооружениях, объектах незавершенного строительства</t>
  </si>
  <si>
    <t>Карта № 1.2.</t>
  </si>
  <si>
    <t xml:space="preserve">ЗДАНИЕ, СООРУЖЕНИЕ,
ОБЪЕКТ НЕЗАВЕРШЕННОГО СТРОИТЕЛЬСТВА
</t>
  </si>
  <si>
    <t>Наименование</t>
  </si>
  <si>
    <t>Назначение</t>
  </si>
  <si>
    <t>Общая площадь (кв. м)</t>
  </si>
  <si>
    <t>Наименование иных параметров с единицами измерения)</t>
  </si>
  <si>
    <t>Этажность</t>
  </si>
  <si>
    <t>Подземная этажность</t>
  </si>
  <si>
    <t>Инвентарный номер</t>
  </si>
  <si>
    <t>Литер</t>
  </si>
  <si>
    <t>Дата ввода в эксплуатацию</t>
  </si>
  <si>
    <t>Степень завершенности строительства (процентов)</t>
  </si>
  <si>
    <t>Предложения по дальнейшему использованию</t>
  </si>
  <si>
    <t>Наименование ограниченной (обремененной) части</t>
  </si>
  <si>
    <t xml:space="preserve">Номер регистрации прекращения ограничения (обременения) / дата </t>
  </si>
  <si>
    <t>Балансовая стоимость (рублей)</t>
  </si>
  <si>
    <t>Остаточная стоимость (рублей)</t>
  </si>
  <si>
    <t>Подраздел 1.3. Сведения о жилых, нежилых помещениях</t>
  </si>
  <si>
    <t xml:space="preserve">ЖИЛОЕ, НЕЖИЛОЕ ПОМЕЩЕНИЕ
</t>
  </si>
  <si>
    <t>Этаж (номер на поэтажном плане)</t>
  </si>
  <si>
    <t>Форма собственности здания, сооружения, в состав которого входит объект учета</t>
  </si>
  <si>
    <t>Раздел 2. Сведения о движимом имуществе и иных правах</t>
  </si>
  <si>
    <t>Подраздел 2.1. Сведения об акциях</t>
  </si>
  <si>
    <t xml:space="preserve">Карта № 2.1. </t>
  </si>
  <si>
    <t>Карта № 1.3</t>
  </si>
  <si>
    <t xml:space="preserve">АКЦИИ
</t>
  </si>
  <si>
    <t>Количество (штук)</t>
  </si>
  <si>
    <t>Обыкновенные</t>
  </si>
  <si>
    <t>Штук</t>
  </si>
  <si>
    <t xml:space="preserve">Регистрационные номера </t>
  </si>
  <si>
    <t>Номинальная стоимость (рублей)</t>
  </si>
  <si>
    <t>Привилегированные</t>
  </si>
  <si>
    <t>Доля в уставном капитале (процентов)</t>
  </si>
  <si>
    <t xml:space="preserve">Реквизиты выписки из реестра акционеров </t>
  </si>
  <si>
    <t>Акционерное общество (эмитент) / ОГРН</t>
  </si>
  <si>
    <t>Правообладатель / ОГРН</t>
  </si>
  <si>
    <t>Владелец / ОГРН</t>
  </si>
  <si>
    <t>Номинальный держатель/ОГРН</t>
  </si>
  <si>
    <t>Ограничение (обременение)</t>
  </si>
  <si>
    <t>Наименование части</t>
  </si>
  <si>
    <t>Вид</t>
  </si>
  <si>
    <t>Дата возникновения</t>
  </si>
  <si>
    <t>Дата прекращения</t>
  </si>
  <si>
    <t>Лицо, в пользу которого установлено / ОГРН или ОГРНИП</t>
  </si>
  <si>
    <t>Документы - основания</t>
  </si>
  <si>
    <t>Подраздел 2.2. Сведения о долях (вкладах) в уставных (складочных) капиталах хозяйственных обществ и товариществ</t>
  </si>
  <si>
    <t xml:space="preserve">Карта № 2.2. </t>
  </si>
  <si>
    <t xml:space="preserve">ДОЛЯ (ВКЛАД) В УСТАВНОМ (СКЛАДОЧНОМ) КАПИТАЛЕ
ХОЗЯЙСТВЕННОГО ОБЩЕСТВА ИЛИ ТОВАРИЩЕСТВА
</t>
  </si>
  <si>
    <t>Доля, вклад (процентов)</t>
  </si>
  <si>
    <t>Хозяйственное общество (товарищество) / ОГРН</t>
  </si>
  <si>
    <t>Подраздел 2.3. Сведения о транспортных средствах, подлежащих регистрации</t>
  </si>
  <si>
    <t xml:space="preserve">Карта № 2.3. </t>
  </si>
  <si>
    <t xml:space="preserve">Правообладатель </t>
  </si>
  <si>
    <t>Наименование (тип ТС)</t>
  </si>
  <si>
    <t>Марка, модель</t>
  </si>
  <si>
    <t>Местонахождение</t>
  </si>
  <si>
    <t>Государственный регистрационный знак</t>
  </si>
  <si>
    <t>Идентификационный номер (VIN)</t>
  </si>
  <si>
    <t>Категория</t>
  </si>
  <si>
    <t>Год изготовления</t>
  </si>
  <si>
    <t>Двигатель, номер</t>
  </si>
  <si>
    <t>Кузов (прицеп), номер</t>
  </si>
  <si>
    <t>Шасси (рама), номер</t>
  </si>
  <si>
    <t>Цвет кузова</t>
  </si>
  <si>
    <t>Мощность двигателя, л.с. (кВт)</t>
  </si>
  <si>
    <t xml:space="preserve">ТРАНСПОРТНЫЕ СРЕДСТВА, ПОДЛЕЖАЩИЕ РЕГИСТРАЦИИ
</t>
  </si>
  <si>
    <t>Подраздел 2.4. Сведения о движимом имуществе, первоначальная стоимость которого превышает 200 тыс. рублей, и особо ценном движимом имуществе (независимо от его стоимости)</t>
  </si>
  <si>
    <t xml:space="preserve">ДВИЖИМОЕ ИМУЩЕСТВО, ПЕРВОНАЧАЛЬНАЯ СТОИМОСТЬ КОТОРОГО ПРЕВЫШАЕТ 200 ТЫС. РУБЛЕЙ *, И ОСОБО ЦЕННОЕ ДВИЖИМОЕ ИМУЩЕСТВО (НЕЗАВИСИМО ОТ ЕГО СТОИМОСТИ)
</t>
  </si>
  <si>
    <t xml:space="preserve">Наименование </t>
  </si>
  <si>
    <t>Вид **</t>
  </si>
  <si>
    <t>Марка (модель)</t>
  </si>
  <si>
    <t>Год выпуска</t>
  </si>
  <si>
    <t xml:space="preserve">Документы - основания возникновения </t>
  </si>
  <si>
    <t xml:space="preserve">Лицо, в пользу которого установлено / ОГРН или </t>
  </si>
  <si>
    <t xml:space="preserve">* К такому движимому имуществу не относятся самостоятельные объекты учета, сведения о которых представляются правообладателем по формам карт подразделов 2.1- 2.3 соответственно.
*  Сведения заполняются только автономными учреждениями
</t>
  </si>
  <si>
    <t>Подраздел 2.5. Сведения об ином движимом имуществе, первоначальная стоимость единицы которого не превышает 200 тыс. рублей, и оборотных средствах (независимо от их стоимости)</t>
  </si>
  <si>
    <t xml:space="preserve">Карта № 2.5. </t>
  </si>
  <si>
    <t xml:space="preserve">ИНОЕ ДВИЖИМОЕ ИМУЩЕСТВО, ПЕРВОНАЧАЛЬНАЯ СТОИМОСТЬ
ЕДИНИЦЫ КОТОРОГО НЕ ПРЕВЫШАЕТ 200 ТЫС. РУБЛЕЙ,
И ОБОРОТНЫЕ СРЕДСТВА (НЕЗАВИСИМО ОТ ИХ СТОИМОСТИ)
</t>
  </si>
  <si>
    <t>Количество</t>
  </si>
  <si>
    <t>Раздел 3. Сведения о лицах, обладающих правами на муниципальное имущество и сведениями о нем</t>
  </si>
  <si>
    <t>Подраздел 3.1. Сведения о лицах, обладающих правами на муниципальное имущество и сведениями о нем</t>
  </si>
  <si>
    <t xml:space="preserve">Карта № 3.1. </t>
  </si>
  <si>
    <t xml:space="preserve">ПРАВООБЛАДАТЕЛЬ
</t>
  </si>
  <si>
    <t>Идентификационный код предприятия (учреждения) в ОКПО</t>
  </si>
  <si>
    <t>Коды признаков</t>
  </si>
  <si>
    <t>Министерст-ва (ведомства) в ОКОГУ</t>
  </si>
  <si>
    <t>Отрасли народного хозяйства в ОКВЭД (ОКОНХ)</t>
  </si>
  <si>
    <t>Полное наименование юридического лица</t>
  </si>
  <si>
    <t>Местонахождение юридического лица</t>
  </si>
  <si>
    <t>Укрупненная специализация</t>
  </si>
  <si>
    <t>Среднесписочная численность (чел.)</t>
  </si>
  <si>
    <t>ОГРН</t>
  </si>
  <si>
    <t>Дата утверждения Устава/Положения</t>
  </si>
  <si>
    <t>Срок действия трудового договора с руководителем</t>
  </si>
  <si>
    <t>Сведения о применении процедур банкротства</t>
  </si>
  <si>
    <t xml:space="preserve">РН объектов учета, принадлежащих на соответствующем вещном праве правообладателю 
______________________________________________________________________________
РН  объектов   учета,   вещные  права   на  которые   ограничены (обременены) в пользу правообладателя _______________________________________________________________
</t>
  </si>
  <si>
    <t>для ведения личного подсобного хозяйства</t>
  </si>
  <si>
    <t>земли населенных пунктов</t>
  </si>
  <si>
    <t>земли сельскохозяйственного назначения</t>
  </si>
  <si>
    <t>не зарегистрировано</t>
  </si>
  <si>
    <t>не установлено</t>
  </si>
  <si>
    <t>В</t>
  </si>
  <si>
    <t>примечание</t>
  </si>
  <si>
    <t>казна</t>
  </si>
  <si>
    <t>муниципального образования    Дружненский сельсовет» Курчатовского района Курской области</t>
  </si>
  <si>
    <t>Главный бухгалтер                                                                            Л.А. Прохорова</t>
  </si>
  <si>
    <t>Глава сельсовета                                                                               Ю.М.Мяснянкин</t>
  </si>
  <si>
    <t>0001</t>
  </si>
  <si>
    <t>П11010001</t>
  </si>
  <si>
    <t>Муниципальное образование Дружненский сельсовет" Курчатовского района Курской области</t>
  </si>
  <si>
    <t>РФ, Курская область, Курчатовский район, Дружненский сельсовет, д. Дружная</t>
  </si>
  <si>
    <t>РФ, Курская область, Курчатовский район, Дружненский сельсовет, д. Любицкое</t>
  </si>
  <si>
    <t>0025</t>
  </si>
  <si>
    <t>П11010025</t>
  </si>
  <si>
    <t>46:12:040301:42</t>
  </si>
  <si>
    <t>№46-46-13/014/2012-334 от 24.04.2012 г.</t>
  </si>
  <si>
    <t>свидетельство о государственной регистрации права 46 АМ №002649</t>
  </si>
  <si>
    <t>0026</t>
  </si>
  <si>
    <t>П11010026</t>
  </si>
  <si>
    <t>46:12:040602:141</t>
  </si>
  <si>
    <t>№46-46-13/014/2012-336 от 24.04.2012 г.</t>
  </si>
  <si>
    <t>свидетельство о государственной регистрации права 46 АМ №002647</t>
  </si>
  <si>
    <t>0027</t>
  </si>
  <si>
    <t>П11010027</t>
  </si>
  <si>
    <t>46:12:040602:169</t>
  </si>
  <si>
    <t>№46-46-13/014/2012-333 от 24.04.2012 г.</t>
  </si>
  <si>
    <t>свидетельство о государственной регистрации права 46 АМ №002646</t>
  </si>
  <si>
    <t>0028</t>
  </si>
  <si>
    <t>П11010028</t>
  </si>
  <si>
    <t>46:12:040602:81</t>
  </si>
  <si>
    <t>№46-46-13/014/2012-335 от 24.04.2012 г.</t>
  </si>
  <si>
    <t>свидетельство о государственной регистрации права 46 АМ №002648</t>
  </si>
  <si>
    <t>0029</t>
  </si>
  <si>
    <t>П11010029</t>
  </si>
  <si>
    <t>46:12:040401:175</t>
  </si>
  <si>
    <t>для общественных деловых целей</t>
  </si>
  <si>
    <t>0030</t>
  </si>
  <si>
    <t>П11010030</t>
  </si>
  <si>
    <t>46:12:040401:174</t>
  </si>
  <si>
    <t>0031</t>
  </si>
  <si>
    <t>П11010031</t>
  </si>
  <si>
    <t>46:12:040602:195</t>
  </si>
  <si>
    <t>0032</t>
  </si>
  <si>
    <t>П11010032</t>
  </si>
  <si>
    <t>46:12:000000:516</t>
  </si>
  <si>
    <t>№46-46/013-46/013/016/2015-86/1 от 14.04.2015 г.</t>
  </si>
  <si>
    <t>свидетельство о государственной регистрации права 46 БА №077132</t>
  </si>
  <si>
    <t>РФ, Курская область, Курчатовский район, Дружненский сельсовет, АОЗТ "Дружное"</t>
  </si>
  <si>
    <t>для сельскохозяйственного использования</t>
  </si>
  <si>
    <t>0033</t>
  </si>
  <si>
    <t>П11010033</t>
  </si>
  <si>
    <t>46:12:041503:2</t>
  </si>
  <si>
    <t>№46-46-13/014/2010-482 от 03.06.2010 г.</t>
  </si>
  <si>
    <t>свидетельство о государственной регистрации права 46 АЗ №012623</t>
  </si>
  <si>
    <t>РФ, Курская область, Курчатовский район, Дружненский сельсовет, Балка Кобылий Лог</t>
  </si>
  <si>
    <t>для сельскохозяйственного производства</t>
  </si>
  <si>
    <t>0034</t>
  </si>
  <si>
    <t>П11010034</t>
  </si>
  <si>
    <t>46:12:041502:2</t>
  </si>
  <si>
    <t>№46-46-13/014/2010-485 от 03.06.2010 г.</t>
  </si>
  <si>
    <t>свидетельство о государственной регистрации права 46 АЗ №012626</t>
  </si>
  <si>
    <t>№ п/п</t>
  </si>
  <si>
    <t>итого</t>
  </si>
  <si>
    <t>Главный бухгалтер                                                                          Л.А.Прохорова</t>
  </si>
  <si>
    <t>Глава сельсовета                                                                         Ю.М.Мяснянкин</t>
  </si>
  <si>
    <t>П1301001</t>
  </si>
  <si>
    <t>46:12:040602:238</t>
  </si>
  <si>
    <t>46-46-13/025/2014-512</t>
  </si>
  <si>
    <t>муниципальное образование "Дружненский сельсовет" Курчатовского района Курской области</t>
  </si>
  <si>
    <t>Россия, Курская область, Курчатовский район, деревня Любицкое</t>
  </si>
  <si>
    <t>Центральный сельский дом культуры (ЦСДК)</t>
  </si>
  <si>
    <t>центральный сельский дом культуры</t>
  </si>
  <si>
    <t>38:221:001:015531020</t>
  </si>
  <si>
    <t>свидетельство о государственной регистрации права № 46АТ 009999 от 31.12.2014 г.</t>
  </si>
  <si>
    <t xml:space="preserve">Главный бухгалтер </t>
  </si>
  <si>
    <t>Л.А.Прохорова</t>
  </si>
  <si>
    <t>Ю.М.Мяснянкин</t>
  </si>
  <si>
    <t xml:space="preserve">Глава сельсовета                                                                          </t>
  </si>
  <si>
    <t>001</t>
  </si>
  <si>
    <t>002</t>
  </si>
  <si>
    <t>Россия, Курская область, Курчатовский район, деревня Дружная</t>
  </si>
  <si>
    <t>Здание детского сада</t>
  </si>
  <si>
    <t>нежилое</t>
  </si>
  <si>
    <t>Определение АС Курской области по делу №А35-4562/06"г" от 15.06.2010г.</t>
  </si>
  <si>
    <t>1, летняя веранда</t>
  </si>
  <si>
    <t>Общая площадь, протяженность (кв. м., км.)</t>
  </si>
  <si>
    <t>0035</t>
  </si>
  <si>
    <t>0036</t>
  </si>
  <si>
    <t>0037</t>
  </si>
  <si>
    <t>0038</t>
  </si>
  <si>
    <t>0039</t>
  </si>
  <si>
    <t>Примечание</t>
  </si>
  <si>
    <t>0055</t>
  </si>
  <si>
    <t>П12010055</t>
  </si>
  <si>
    <t>0056</t>
  </si>
  <si>
    <t>П12010056</t>
  </si>
  <si>
    <t>0057</t>
  </si>
  <si>
    <t>П12010057</t>
  </si>
  <si>
    <t>Здание администрации</t>
  </si>
  <si>
    <t>МКУ "Хозяйственное обслуживание"</t>
  </si>
  <si>
    <t>Подсобные помещения здания администрации</t>
  </si>
  <si>
    <t>Постановление главы Дружненского сельсовета Курчатовского района от 09.02.2012 г. №09</t>
  </si>
  <si>
    <t>Постановление главы Дружненского сельсовета Курчатовского района от 01.02.2010 г. №5</t>
  </si>
  <si>
    <t>0058</t>
  </si>
  <si>
    <t>П12010058</t>
  </si>
  <si>
    <t>38:221:001:015508300</t>
  </si>
  <si>
    <t>1971</t>
  </si>
  <si>
    <t>МКУ "Дружненский клуб досуга"</t>
  </si>
  <si>
    <t>МКУ "Хозяйственное обслуживание" Курчатовского района курской области</t>
  </si>
  <si>
    <t>легковой (прочие легковые)</t>
  </si>
  <si>
    <t>д. Дружная</t>
  </si>
  <si>
    <t xml:space="preserve">Глава сельсовета                                                                    </t>
  </si>
  <si>
    <t>Главный бухгалтер</t>
  </si>
  <si>
    <t>П23010002</t>
  </si>
  <si>
    <t>автомобиль Шевроле Нива Х9L212300C0434129</t>
  </si>
  <si>
    <t>М 873 ТУ 46</t>
  </si>
  <si>
    <t>Х9L212300C0434129</t>
  </si>
  <si>
    <t>2123, 0449142</t>
  </si>
  <si>
    <t>светло-коричневый металлик</t>
  </si>
  <si>
    <t>79,6 (58,5)</t>
  </si>
  <si>
    <t>Администрация Дружненского сельсовета Курчатовского района Курской области</t>
  </si>
  <si>
    <t>МКУ "Хозяйственное обслуживание" Курчатовского района Курской области</t>
  </si>
  <si>
    <t>МКУ "Дружненский клуб досуга" Курчатовского района Курской облапсти</t>
  </si>
  <si>
    <t>Глава сельсовета</t>
  </si>
  <si>
    <t xml:space="preserve">Главный бухгалтер  </t>
  </si>
  <si>
    <t>П2501001</t>
  </si>
  <si>
    <t>04182110</t>
  </si>
  <si>
    <t>Территории в ОКТМО</t>
  </si>
  <si>
    <t>38621410</t>
  </si>
  <si>
    <t>75.11.32</t>
  </si>
  <si>
    <t>Администрация Дружненского сельсовета Курчатовского района курской области</t>
  </si>
  <si>
    <t>307220, Курская область Курчатовский район, д. Дружная</t>
  </si>
  <si>
    <t>3,5</t>
  </si>
  <si>
    <t>1024601276809</t>
  </si>
  <si>
    <t>63155413</t>
  </si>
  <si>
    <t>49007</t>
  </si>
  <si>
    <t>60.23</t>
  </si>
  <si>
    <t>Муниципальное казенное учреждение "Хозяйственное обслуживание" Курчатовского района Курской области</t>
  </si>
  <si>
    <t>4</t>
  </si>
  <si>
    <t>1104613000030</t>
  </si>
  <si>
    <t>25.12.2009 г.</t>
  </si>
  <si>
    <t>Муниципальное казенное учреждение "Дружненский клуб досуга" Курчатовского района Курской области</t>
  </si>
  <si>
    <t>21827318</t>
  </si>
  <si>
    <t>92.51</t>
  </si>
  <si>
    <t>1,5</t>
  </si>
  <si>
    <t>1044686002987</t>
  </si>
  <si>
    <t>27.09.2004 г.</t>
  </si>
  <si>
    <t>начало    "01" января  2015 г.</t>
  </si>
  <si>
    <t>19.08.2005</t>
  </si>
  <si>
    <t xml:space="preserve">остаточная стоимость </t>
  </si>
  <si>
    <t xml:space="preserve">Балансовая  основных средств </t>
  </si>
  <si>
    <t>46:12:040401:514</t>
  </si>
  <si>
    <t>46-46/013-46/013/003/2015-118/1</t>
  </si>
  <si>
    <t>Помещение, назначение: нежилое помещение, ком №1 в подвале, ком.№№1, 4-6 на 1 этаже</t>
  </si>
  <si>
    <t>Свидетельство о государственной регистрации права № 46-46/013-46/013/003/2015-118/1 от 29.07.2015 г.</t>
  </si>
  <si>
    <t>подвал, 1</t>
  </si>
  <si>
    <t>№46-46/013-46/013-46/013/001/2016-1461/1 от 15.06.2016 г.</t>
  </si>
  <si>
    <t>свидетельство о государственной регистрации права 46 ВА №027175</t>
  </si>
  <si>
    <t>№46-46/013-46/013/013/001/2016-1621/1 от 01.07.2016 г.</t>
  </si>
  <si>
    <t>свидетельство о государственной регистрации права 46 ВА №027306</t>
  </si>
  <si>
    <t>№46-46/013-46/013/001/2016-1460/1 от 15.06.2016 г.</t>
  </si>
  <si>
    <t>свидетельство о государственной регистрации права 46 ВА №027176</t>
  </si>
  <si>
    <t>46:12:040401:176</t>
  </si>
  <si>
    <t xml:space="preserve">46:12:040401:176-46/013/2017- от 24.07.2017 </t>
  </si>
  <si>
    <t>п.1.1. ст.19  Федерального закона "Земельный кодеск Российской Федерации" №136-ФЗ от 25.10.2001 г.</t>
  </si>
  <si>
    <t>46:12:041501:26</t>
  </si>
  <si>
    <t>46:12:041501:26-46/013/2017-1 от 10.07.2017 г.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</si>
  <si>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№526 от 22.06.2017 г., п.3. ст.3.1  Федерального закона "О введении земельного кодекса  Российской Федерации" №137-ФЗ от 25.10.2001 г.</t>
  </si>
  <si>
    <t>Курская область, Курчатовский район, с/с Дружненский, д. Дружная</t>
  </si>
  <si>
    <t>Курская область, Курчатовский район,  Дружненский сельсовет, д. Дружная</t>
  </si>
  <si>
    <t>ритуальная деятельность</t>
  </si>
  <si>
    <t>46:12:040503:1</t>
  </si>
  <si>
    <t>46:12:040503:1-46/013/2017-1 от 10.07.2017 г.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</si>
  <si>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№524 от 22.06.2017 г., п.3. ст.3.1  Федерального закона "О введении земельного кодекса  Российской Федерации" №137-ФЗ от 25.10.2001 г.</t>
  </si>
  <si>
    <t>Курская область, Курчатовский район,  Дружненский сельсовет, д. Комякино</t>
  </si>
  <si>
    <t>46:12:041507:19</t>
  </si>
  <si>
    <t>46:12:041507:19-46/013/2017-1 от 10.07.2017 г.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</si>
  <si>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№525 от 22.06.2017 г., п.3. ст.3.1  Федерального закона "О введении земельного кодекса  Российской Федерации" №137-ФЗ от 25.10.2001 г.</t>
  </si>
  <si>
    <t>Курская область, Курчатовский район,  Дружненский сельсовет, д. Любицкое</t>
  </si>
  <si>
    <t>П11010035</t>
  </si>
  <si>
    <t>П11010036</t>
  </si>
  <si>
    <t>П11010037</t>
  </si>
  <si>
    <t>П11010038</t>
  </si>
  <si>
    <t>46:12:041401:12</t>
  </si>
  <si>
    <t>Постановление Администрации Дружненского сельсовета Курчатовского района Курской области от 20.12.2016 г. №137</t>
  </si>
  <si>
    <t>Курская область, Курчатовский район,  Дружненский сельсовет, АОЗТ "Дружное"</t>
  </si>
  <si>
    <t>для сельскохозяйственного назначения</t>
  </si>
  <si>
    <t>П11010039</t>
  </si>
  <si>
    <t>12342321,29</t>
  </si>
  <si>
    <t>6529815,05</t>
  </si>
  <si>
    <t>от "01" сентября   2018 г.</t>
  </si>
  <si>
    <t>14099421,38</t>
  </si>
  <si>
    <t>5687373,11</t>
  </si>
  <si>
    <t>5501870,60</t>
  </si>
  <si>
    <t>6495691,44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</si>
</sst>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top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 vertical="top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2" fontId="0" fillId="0" borderId="10" xfId="0" applyNumberForma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zoomScalePageLayoutView="0" workbookViewId="0" topLeftCell="A1">
      <selection activeCell="N16" sqref="N16:P16"/>
    </sheetView>
  </sheetViews>
  <sheetFormatPr defaultColWidth="9.00390625" defaultRowHeight="12.75"/>
  <sheetData>
    <row r="1" spans="1:3" ht="15.75">
      <c r="A1" s="4" t="s">
        <v>53</v>
      </c>
      <c r="B1" s="4"/>
      <c r="C1" s="4"/>
    </row>
    <row r="3" spans="1:5" ht="15.75">
      <c r="A3" s="4" t="s">
        <v>107</v>
      </c>
      <c r="B3" s="4"/>
      <c r="C3" s="4"/>
      <c r="D3" s="4"/>
      <c r="E3" s="4"/>
    </row>
    <row r="4" spans="11:14" ht="15.75">
      <c r="K4" s="35" t="s">
        <v>108</v>
      </c>
      <c r="L4" s="35"/>
      <c r="M4" s="35"/>
      <c r="N4" s="22" t="s">
        <v>210</v>
      </c>
    </row>
    <row r="5" ht="15.75">
      <c r="K5" s="2" t="s">
        <v>9</v>
      </c>
    </row>
    <row r="6" spans="2:11" ht="71.25" customHeight="1">
      <c r="B6" s="36" t="s">
        <v>109</v>
      </c>
      <c r="C6" s="36"/>
      <c r="D6" s="36"/>
      <c r="E6" s="36"/>
      <c r="F6" s="36"/>
      <c r="G6" s="36"/>
      <c r="H6" s="36"/>
      <c r="I6" s="36"/>
      <c r="J6" s="36"/>
      <c r="K6" s="36"/>
    </row>
    <row r="7" ht="12.75">
      <c r="F7" t="s">
        <v>322</v>
      </c>
    </row>
    <row r="8" spans="1:4" ht="12.75">
      <c r="A8" t="s">
        <v>10</v>
      </c>
      <c r="D8" t="s">
        <v>257</v>
      </c>
    </row>
    <row r="10" spans="1:20" ht="15.75" customHeight="1">
      <c r="A10" s="37" t="s">
        <v>84</v>
      </c>
      <c r="B10" s="38"/>
      <c r="C10" s="38"/>
      <c r="D10" s="38"/>
      <c r="E10" s="39"/>
      <c r="F10" s="37" t="s">
        <v>110</v>
      </c>
      <c r="G10" s="38"/>
      <c r="H10" s="38"/>
      <c r="I10" s="39"/>
      <c r="J10" s="37" t="s">
        <v>47</v>
      </c>
      <c r="K10" s="38"/>
      <c r="L10" s="38"/>
      <c r="M10" s="39"/>
      <c r="N10" s="37" t="s">
        <v>48</v>
      </c>
      <c r="O10" s="38"/>
      <c r="P10" s="39"/>
      <c r="Q10" s="14"/>
      <c r="R10" s="14"/>
      <c r="S10" s="14"/>
      <c r="T10" s="14"/>
    </row>
    <row r="11" spans="1:20" ht="157.5" customHeight="1">
      <c r="A11" s="40"/>
      <c r="B11" s="41"/>
      <c r="C11" s="41"/>
      <c r="D11" s="41"/>
      <c r="E11" s="42"/>
      <c r="F11" s="40"/>
      <c r="G11" s="41"/>
      <c r="H11" s="41"/>
      <c r="I11" s="42"/>
      <c r="J11" s="40"/>
      <c r="K11" s="41"/>
      <c r="L11" s="41"/>
      <c r="M11" s="42"/>
      <c r="N11" s="40"/>
      <c r="O11" s="41"/>
      <c r="P11" s="42"/>
      <c r="Q11" s="10"/>
      <c r="R11" s="10"/>
      <c r="S11" s="10"/>
      <c r="T11" s="11"/>
    </row>
    <row r="12" spans="1:20" ht="12.75">
      <c r="A12" s="43">
        <v>1</v>
      </c>
      <c r="B12" s="44"/>
      <c r="C12" s="44"/>
      <c r="D12" s="44"/>
      <c r="E12" s="45"/>
      <c r="F12" s="43">
        <v>6</v>
      </c>
      <c r="G12" s="44"/>
      <c r="H12" s="44"/>
      <c r="I12" s="45"/>
      <c r="J12" s="43">
        <v>10</v>
      </c>
      <c r="K12" s="44"/>
      <c r="L12" s="44"/>
      <c r="M12" s="45"/>
      <c r="N12" s="43">
        <v>14</v>
      </c>
      <c r="O12" s="44"/>
      <c r="P12" s="45"/>
      <c r="Q12" s="12"/>
      <c r="R12" s="12"/>
      <c r="S12" s="12"/>
      <c r="T12" s="13"/>
    </row>
    <row r="13" spans="1:20" ht="27" customHeight="1">
      <c r="A13" s="46" t="s">
        <v>252</v>
      </c>
      <c r="B13" s="47"/>
      <c r="C13" s="47"/>
      <c r="D13" s="47"/>
      <c r="E13" s="48"/>
      <c r="F13" s="43">
        <v>48</v>
      </c>
      <c r="G13" s="44"/>
      <c r="H13" s="44"/>
      <c r="I13" s="45"/>
      <c r="J13" s="43">
        <v>787876.79</v>
      </c>
      <c r="K13" s="44"/>
      <c r="L13" s="44"/>
      <c r="M13" s="45"/>
      <c r="N13" s="43">
        <v>507299</v>
      </c>
      <c r="O13" s="44"/>
      <c r="P13" s="45"/>
      <c r="Q13" s="12"/>
      <c r="R13" s="12"/>
      <c r="S13" s="12"/>
      <c r="T13" s="12"/>
    </row>
    <row r="14" spans="1:20" ht="27.75" customHeight="1">
      <c r="A14" s="46" t="s">
        <v>253</v>
      </c>
      <c r="B14" s="47"/>
      <c r="C14" s="47"/>
      <c r="D14" s="47"/>
      <c r="E14" s="48"/>
      <c r="F14" s="43">
        <v>27</v>
      </c>
      <c r="G14" s="44"/>
      <c r="H14" s="44"/>
      <c r="I14" s="45"/>
      <c r="J14" s="43">
        <v>499352.34</v>
      </c>
      <c r="K14" s="44"/>
      <c r="L14" s="44"/>
      <c r="M14" s="45"/>
      <c r="N14" s="43">
        <v>31139.55</v>
      </c>
      <c r="O14" s="44"/>
      <c r="P14" s="45"/>
      <c r="Q14" s="12"/>
      <c r="R14" s="12"/>
      <c r="S14" s="12"/>
      <c r="T14" s="12"/>
    </row>
    <row r="15" spans="1:20" ht="30" customHeight="1">
      <c r="A15" s="46" t="s">
        <v>254</v>
      </c>
      <c r="B15" s="47"/>
      <c r="C15" s="47"/>
      <c r="D15" s="47"/>
      <c r="E15" s="48"/>
      <c r="F15" s="43">
        <v>36</v>
      </c>
      <c r="G15" s="44"/>
      <c r="H15" s="44"/>
      <c r="I15" s="45"/>
      <c r="J15" s="43">
        <v>432965.89</v>
      </c>
      <c r="K15" s="44"/>
      <c r="L15" s="44"/>
      <c r="M15" s="45"/>
      <c r="N15" s="43">
        <v>48870.6</v>
      </c>
      <c r="O15" s="44"/>
      <c r="P15" s="45"/>
      <c r="Q15" s="12"/>
      <c r="R15" s="12"/>
      <c r="S15" s="12"/>
      <c r="T15" s="12"/>
    </row>
    <row r="16" spans="1:20" ht="12.75">
      <c r="A16" s="46"/>
      <c r="B16" s="47"/>
      <c r="C16" s="47"/>
      <c r="D16" s="47"/>
      <c r="E16" s="48"/>
      <c r="F16" s="43"/>
      <c r="G16" s="44"/>
      <c r="H16" s="44"/>
      <c r="I16" s="45"/>
      <c r="J16" s="43"/>
      <c r="K16" s="44"/>
      <c r="L16" s="44"/>
      <c r="M16" s="45"/>
      <c r="N16" s="43"/>
      <c r="O16" s="44"/>
      <c r="P16" s="45"/>
      <c r="Q16" s="12"/>
      <c r="R16" s="12"/>
      <c r="S16" s="12"/>
      <c r="T16" s="12"/>
    </row>
    <row r="17" spans="1:20" ht="12.75">
      <c r="A17" s="46"/>
      <c r="B17" s="47"/>
      <c r="C17" s="47"/>
      <c r="D17" s="47"/>
      <c r="E17" s="48"/>
      <c r="F17" s="43"/>
      <c r="G17" s="44"/>
      <c r="H17" s="44"/>
      <c r="I17" s="45"/>
      <c r="J17" s="43"/>
      <c r="K17" s="44"/>
      <c r="L17" s="44"/>
      <c r="M17" s="45"/>
      <c r="N17" s="43"/>
      <c r="O17" s="44"/>
      <c r="P17" s="45"/>
      <c r="Q17" s="12"/>
      <c r="R17" s="12"/>
      <c r="S17" s="12"/>
      <c r="T17" s="12"/>
    </row>
    <row r="18" spans="1:20" ht="12.75">
      <c r="A18" s="43"/>
      <c r="B18" s="44"/>
      <c r="C18" s="44"/>
      <c r="D18" s="44"/>
      <c r="E18" s="45"/>
      <c r="F18" s="43">
        <v>94</v>
      </c>
      <c r="G18" s="44"/>
      <c r="H18" s="44"/>
      <c r="I18" s="45"/>
      <c r="J18" s="43">
        <f>J13+J14+J15+J16</f>
        <v>1720195.02</v>
      </c>
      <c r="K18" s="44"/>
      <c r="L18" s="44"/>
      <c r="M18" s="45"/>
      <c r="N18" s="43">
        <f>N13+N14+N15+N16</f>
        <v>587309.15</v>
      </c>
      <c r="O18" s="44"/>
      <c r="P18" s="45"/>
      <c r="Q18" s="12"/>
      <c r="R18" s="12"/>
      <c r="S18" s="12"/>
      <c r="T18" s="12"/>
    </row>
    <row r="22" spans="1:6" ht="12.75">
      <c r="A22" t="s">
        <v>255</v>
      </c>
      <c r="F22" t="s">
        <v>208</v>
      </c>
    </row>
    <row r="24" spans="1:6" ht="12.75">
      <c r="A24" t="s">
        <v>256</v>
      </c>
      <c r="F24" t="s">
        <v>207</v>
      </c>
    </row>
  </sheetData>
  <sheetProtection/>
  <mergeCells count="34">
    <mergeCell ref="A18:E18"/>
    <mergeCell ref="F18:I18"/>
    <mergeCell ref="J18:M18"/>
    <mergeCell ref="N18:P18"/>
    <mergeCell ref="A16:E16"/>
    <mergeCell ref="F16:I16"/>
    <mergeCell ref="J16:M16"/>
    <mergeCell ref="N16:P16"/>
    <mergeCell ref="A17:E17"/>
    <mergeCell ref="F17:I17"/>
    <mergeCell ref="J17:M17"/>
    <mergeCell ref="N17:P17"/>
    <mergeCell ref="A14:E14"/>
    <mergeCell ref="F14:I14"/>
    <mergeCell ref="J14:M14"/>
    <mergeCell ref="N14:P14"/>
    <mergeCell ref="A15:E15"/>
    <mergeCell ref="F15:I15"/>
    <mergeCell ref="J15:M15"/>
    <mergeCell ref="N15:P15"/>
    <mergeCell ref="A12:E12"/>
    <mergeCell ref="F12:I12"/>
    <mergeCell ref="J12:M12"/>
    <mergeCell ref="N12:P12"/>
    <mergeCell ref="A13:E13"/>
    <mergeCell ref="F13:I13"/>
    <mergeCell ref="J13:M13"/>
    <mergeCell ref="N13:P13"/>
    <mergeCell ref="K4:M4"/>
    <mergeCell ref="B6:K6"/>
    <mergeCell ref="A10:E11"/>
    <mergeCell ref="F10:I11"/>
    <mergeCell ref="J10:M11"/>
    <mergeCell ref="N10:P11"/>
  </mergeCells>
  <printOptions/>
  <pageMargins left="0.75" right="0.75" top="1" bottom="1" header="0.5" footer="0.5"/>
  <pageSetup fitToHeight="3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159</v>
      </c>
    </row>
    <row r="5" spans="11:14" ht="15.75">
      <c r="K5" s="2" t="s">
        <v>9</v>
      </c>
      <c r="N5">
        <v>28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160</v>
      </c>
      <c r="D8" t="str">
        <f>'зу 27'!D8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161</v>
      </c>
      <c r="B12" s="16" t="s">
        <v>162</v>
      </c>
      <c r="C12" s="16" t="s">
        <v>141</v>
      </c>
      <c r="D12" s="16" t="s">
        <v>163</v>
      </c>
      <c r="E12" s="16" t="s">
        <v>143</v>
      </c>
      <c r="F12" s="16" t="s">
        <v>129</v>
      </c>
      <c r="G12" s="16" t="s">
        <v>128</v>
      </c>
      <c r="H12" s="17">
        <v>1650</v>
      </c>
      <c r="I12" s="21">
        <v>224086.5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164</v>
      </c>
    </row>
    <row r="5" spans="11:14" ht="15.75">
      <c r="K5" s="2" t="s">
        <v>9</v>
      </c>
      <c r="N5">
        <v>29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165</v>
      </c>
      <c r="D8" t="str">
        <f>'зу 28'!D8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166</v>
      </c>
      <c r="B12" s="16" t="s">
        <v>288</v>
      </c>
      <c r="C12" s="16" t="s">
        <v>269</v>
      </c>
      <c r="D12" s="16" t="s">
        <v>289</v>
      </c>
      <c r="E12" s="16" t="s">
        <v>142</v>
      </c>
      <c r="F12" s="16" t="s">
        <v>129</v>
      </c>
      <c r="G12" s="16" t="s">
        <v>167</v>
      </c>
      <c r="H12" s="17">
        <v>5000</v>
      </c>
      <c r="I12" s="21">
        <v>5453000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168</v>
      </c>
    </row>
    <row r="5" spans="11:14" ht="15.75">
      <c r="K5" s="2" t="s">
        <v>9</v>
      </c>
      <c r="N5">
        <v>30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169</v>
      </c>
      <c r="D8" t="str">
        <f>'зу 29'!D8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170</v>
      </c>
      <c r="B12" s="16" t="s">
        <v>290</v>
      </c>
      <c r="C12" s="16" t="s">
        <v>273</v>
      </c>
      <c r="D12" s="16" t="s">
        <v>291</v>
      </c>
      <c r="E12" s="16" t="s">
        <v>142</v>
      </c>
      <c r="F12" s="16" t="s">
        <v>129</v>
      </c>
      <c r="G12" s="16" t="s">
        <v>167</v>
      </c>
      <c r="H12" s="17">
        <v>5000</v>
      </c>
      <c r="I12" s="21">
        <v>5453000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171</v>
      </c>
    </row>
    <row r="5" spans="11:14" ht="15.75">
      <c r="K5" s="2" t="s">
        <v>9</v>
      </c>
      <c r="N5">
        <v>31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172</v>
      </c>
      <c r="D8" t="str">
        <f>'зу 30'!D8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173</v>
      </c>
      <c r="B12" s="16" t="s">
        <v>292</v>
      </c>
      <c r="C12" s="16" t="s">
        <v>252</v>
      </c>
      <c r="D12" s="16" t="s">
        <v>293</v>
      </c>
      <c r="E12" s="16" t="s">
        <v>143</v>
      </c>
      <c r="F12" s="16" t="s">
        <v>129</v>
      </c>
      <c r="G12" s="16" t="s">
        <v>167</v>
      </c>
      <c r="H12" s="17">
        <v>5000</v>
      </c>
      <c r="I12" s="21">
        <v>3211100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174</v>
      </c>
    </row>
    <row r="5" spans="11:14" ht="15.75">
      <c r="K5" s="2" t="s">
        <v>9</v>
      </c>
      <c r="N5">
        <v>32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175</v>
      </c>
      <c r="D8" t="str">
        <f>'зу 31'!D8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176</v>
      </c>
      <c r="B12" s="16" t="s">
        <v>177</v>
      </c>
      <c r="C12" s="16" t="s">
        <v>141</v>
      </c>
      <c r="D12" s="16" t="s">
        <v>178</v>
      </c>
      <c r="E12" s="16" t="s">
        <v>179</v>
      </c>
      <c r="F12" s="16" t="s">
        <v>130</v>
      </c>
      <c r="G12" s="16" t="s">
        <v>180</v>
      </c>
      <c r="H12" s="17">
        <v>456500</v>
      </c>
      <c r="I12" s="21">
        <v>2008600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181</v>
      </c>
    </row>
    <row r="5" spans="11:14" ht="15.75">
      <c r="K5" s="2" t="s">
        <v>9</v>
      </c>
      <c r="N5">
        <v>33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182</v>
      </c>
      <c r="D8" t="str">
        <f>'зу 32'!D8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183</v>
      </c>
      <c r="B12" s="16" t="s">
        <v>184</v>
      </c>
      <c r="C12" s="16" t="s">
        <v>141</v>
      </c>
      <c r="D12" s="16" t="s">
        <v>185</v>
      </c>
      <c r="E12" s="16" t="s">
        <v>186</v>
      </c>
      <c r="F12" s="16" t="s">
        <v>130</v>
      </c>
      <c r="G12" s="16" t="s">
        <v>187</v>
      </c>
      <c r="H12" s="17">
        <v>13000</v>
      </c>
      <c r="I12" s="21">
        <v>83300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A15" sqref="A15:A17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188</v>
      </c>
    </row>
    <row r="5" spans="11:14" ht="15.75">
      <c r="K5" s="2" t="s">
        <v>9</v>
      </c>
      <c r="N5">
        <v>34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189</v>
      </c>
      <c r="D8" t="str">
        <f>'зу 33'!D8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190</v>
      </c>
      <c r="B12" s="16" t="s">
        <v>191</v>
      </c>
      <c r="C12" s="16" t="s">
        <v>141</v>
      </c>
      <c r="D12" s="16" t="s">
        <v>192</v>
      </c>
      <c r="E12" s="16" t="s">
        <v>186</v>
      </c>
      <c r="F12" s="16" t="s">
        <v>130</v>
      </c>
      <c r="G12" s="16" t="s">
        <v>187</v>
      </c>
      <c r="H12" s="17">
        <v>17000</v>
      </c>
      <c r="I12" s="21">
        <v>110500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75" zoomScaleNormal="75" zoomScalePageLayoutView="0" workbookViewId="0" topLeftCell="A2">
      <selection activeCell="N6" sqref="N6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218</v>
      </c>
    </row>
    <row r="5" spans="11:14" ht="15.75">
      <c r="K5" s="2" t="s">
        <v>9</v>
      </c>
      <c r="N5">
        <v>99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311</v>
      </c>
      <c r="D8" t="str">
        <f>'зу 33'!D8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294</v>
      </c>
      <c r="B12" s="16" t="s">
        <v>295</v>
      </c>
      <c r="C12" s="16" t="s">
        <v>141</v>
      </c>
      <c r="D12" s="16" t="s">
        <v>296</v>
      </c>
      <c r="E12" s="16" t="s">
        <v>300</v>
      </c>
      <c r="F12" s="16" t="s">
        <v>129</v>
      </c>
      <c r="G12" s="16" t="s">
        <v>128</v>
      </c>
      <c r="H12" s="17">
        <v>448</v>
      </c>
      <c r="I12" s="21">
        <v>103322.24</v>
      </c>
      <c r="J12" s="17"/>
      <c r="K12" s="17"/>
      <c r="L12" s="17"/>
      <c r="M12" s="17"/>
      <c r="N12" s="17"/>
      <c r="O12" s="17"/>
      <c r="P12" s="17"/>
    </row>
    <row r="14" ht="12.75">
      <c r="A14" t="s">
        <v>138</v>
      </c>
    </row>
    <row r="16" ht="12.75">
      <c r="A16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0.625" style="0" customWidth="1"/>
    <col min="4" max="4" width="22.37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219</v>
      </c>
    </row>
    <row r="5" spans="11:14" ht="15.75">
      <c r="K5" s="2" t="s">
        <v>9</v>
      </c>
      <c r="N5">
        <v>100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312</v>
      </c>
      <c r="D8" t="str">
        <f>'зу 33'!D8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213.75" customHeight="1">
      <c r="A12" s="17" t="s">
        <v>297</v>
      </c>
      <c r="B12" s="16" t="s">
        <v>298</v>
      </c>
      <c r="C12" s="16" t="s">
        <v>141</v>
      </c>
      <c r="D12" s="16" t="s">
        <v>299</v>
      </c>
      <c r="E12" s="16" t="s">
        <v>301</v>
      </c>
      <c r="F12" s="16" t="s">
        <v>130</v>
      </c>
      <c r="G12" s="16" t="s">
        <v>302</v>
      </c>
      <c r="H12" s="17">
        <v>10017</v>
      </c>
      <c r="I12" s="21">
        <v>32855.76</v>
      </c>
      <c r="J12" s="6"/>
      <c r="K12" s="6"/>
      <c r="L12" s="6"/>
      <c r="M12" s="6"/>
      <c r="N12" s="6"/>
      <c r="O12" s="6"/>
      <c r="P12" s="6"/>
    </row>
    <row r="14" ht="12.75">
      <c r="A14" t="s">
        <v>138</v>
      </c>
    </row>
    <row r="16" ht="12.75">
      <c r="A16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1.25390625" style="0" customWidth="1"/>
    <col min="4" max="4" width="24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220</v>
      </c>
    </row>
    <row r="5" spans="11:14" ht="15.75">
      <c r="K5" s="2" t="s">
        <v>9</v>
      </c>
      <c r="N5">
        <v>101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313</v>
      </c>
      <c r="D8" t="str">
        <f>'зу 33'!D8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200.25" customHeight="1">
      <c r="A12" s="17" t="s">
        <v>303</v>
      </c>
      <c r="B12" s="16" t="s">
        <v>304</v>
      </c>
      <c r="C12" s="16" t="s">
        <v>141</v>
      </c>
      <c r="D12" s="16" t="s">
        <v>305</v>
      </c>
      <c r="E12" s="16" t="s">
        <v>306</v>
      </c>
      <c r="F12" s="16" t="s">
        <v>130</v>
      </c>
      <c r="G12" s="16" t="s">
        <v>302</v>
      </c>
      <c r="H12" s="17">
        <v>9959</v>
      </c>
      <c r="I12" s="21">
        <v>32665.52</v>
      </c>
      <c r="J12" s="6"/>
      <c r="K12" s="6"/>
      <c r="L12" s="6"/>
      <c r="M12" s="6"/>
      <c r="N12" s="6"/>
      <c r="O12" s="6"/>
      <c r="P12" s="6"/>
    </row>
    <row r="14" ht="12.75">
      <c r="A14" t="s">
        <v>138</v>
      </c>
    </row>
    <row r="16" ht="12.75">
      <c r="A16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2.75"/>
  <cols>
    <col min="1" max="1" width="18.25390625" style="0" customWidth="1"/>
    <col min="2" max="2" width="23.125" style="0" customWidth="1"/>
    <col min="3" max="3" width="14.875" style="0" customWidth="1"/>
    <col min="18" max="18" width="14.875" style="0" customWidth="1"/>
    <col min="19" max="19" width="15.1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49</v>
      </c>
      <c r="B3" s="4"/>
      <c r="C3" s="4"/>
      <c r="D3" s="4"/>
      <c r="E3" s="4"/>
    </row>
    <row r="4" spans="11:14" ht="15.75">
      <c r="K4" s="35" t="s">
        <v>56</v>
      </c>
      <c r="L4" s="35"/>
      <c r="M4" s="35"/>
      <c r="N4" s="22" t="s">
        <v>210</v>
      </c>
    </row>
    <row r="5" ht="15.75">
      <c r="K5" s="2" t="s">
        <v>9</v>
      </c>
    </row>
    <row r="6" spans="2:11" ht="52.5" customHeight="1">
      <c r="B6" s="36" t="s">
        <v>50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C8" t="s">
        <v>197</v>
      </c>
      <c r="D8" t="str">
        <f>'ин дв им свод'!F7</f>
        <v>от "01" сентября   2018 г.</v>
      </c>
    </row>
    <row r="10" spans="1:20" ht="220.5">
      <c r="A10" s="5" t="s">
        <v>12</v>
      </c>
      <c r="B10" s="5" t="s">
        <v>13</v>
      </c>
      <c r="C10" s="5" t="s">
        <v>14</v>
      </c>
      <c r="D10" s="5" t="s">
        <v>16</v>
      </c>
      <c r="E10" s="5" t="s">
        <v>34</v>
      </c>
      <c r="F10" s="5" t="s">
        <v>35</v>
      </c>
      <c r="G10" s="5" t="s">
        <v>15</v>
      </c>
      <c r="H10" s="5" t="s">
        <v>36</v>
      </c>
      <c r="I10" s="5" t="s">
        <v>51</v>
      </c>
      <c r="J10" s="5" t="s">
        <v>40</v>
      </c>
      <c r="K10" s="5" t="s">
        <v>52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46</v>
      </c>
      <c r="Q10" s="5" t="s">
        <v>27</v>
      </c>
      <c r="R10" s="5" t="s">
        <v>47</v>
      </c>
      <c r="S10" s="5" t="s">
        <v>48</v>
      </c>
      <c r="T10" s="5" t="s">
        <v>223</v>
      </c>
    </row>
    <row r="11" spans="1:2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</row>
    <row r="12" spans="1:20" ht="175.5" customHeight="1">
      <c r="A12" s="17"/>
      <c r="B12" s="17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21"/>
      <c r="S12" s="21"/>
      <c r="T12" s="16"/>
    </row>
    <row r="13" spans="18:19" ht="12.75">
      <c r="R13" s="30">
        <f>R12</f>
        <v>0</v>
      </c>
      <c r="S13" s="30">
        <f>S12</f>
        <v>0</v>
      </c>
    </row>
    <row r="16" spans="1:4" ht="12.75">
      <c r="A16" t="s">
        <v>209</v>
      </c>
      <c r="D16" t="s">
        <v>208</v>
      </c>
    </row>
    <row r="18" spans="1:4" ht="12.75">
      <c r="A18" t="s">
        <v>206</v>
      </c>
      <c r="D18" t="s">
        <v>207</v>
      </c>
    </row>
  </sheetData>
  <sheetProtection/>
  <mergeCells count="2">
    <mergeCell ref="K4:M4"/>
    <mergeCell ref="B6:K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18.375" style="0" customWidth="1"/>
    <col min="4" max="4" width="20.003906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221</v>
      </c>
    </row>
    <row r="5" spans="11:14" ht="15.75">
      <c r="K5" s="2" t="s">
        <v>9</v>
      </c>
      <c r="N5">
        <v>102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314</v>
      </c>
      <c r="D8" t="str">
        <f>'зу 33'!D8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236.25" customHeight="1">
      <c r="A12" s="17" t="s">
        <v>307</v>
      </c>
      <c r="B12" s="16" t="s">
        <v>308</v>
      </c>
      <c r="C12" s="16" t="s">
        <v>141</v>
      </c>
      <c r="D12" s="16" t="s">
        <v>309</v>
      </c>
      <c r="E12" s="16" t="s">
        <v>310</v>
      </c>
      <c r="F12" s="16" t="s">
        <v>130</v>
      </c>
      <c r="G12" s="16" t="s">
        <v>302</v>
      </c>
      <c r="H12" s="17">
        <v>14343</v>
      </c>
      <c r="I12" s="21">
        <v>47045.04</v>
      </c>
      <c r="J12" s="6"/>
      <c r="K12" s="6"/>
      <c r="L12" s="6"/>
      <c r="M12" s="6"/>
      <c r="N12" s="6"/>
      <c r="O12" s="6"/>
      <c r="P12" s="6"/>
    </row>
    <row r="14" ht="12.75">
      <c r="A14" t="s">
        <v>138</v>
      </c>
    </row>
    <row r="16" ht="12.75">
      <c r="A16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N12" sqref="N12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222</v>
      </c>
    </row>
    <row r="5" spans="11:14" ht="15.75">
      <c r="K5" s="2" t="s">
        <v>9</v>
      </c>
      <c r="N5">
        <v>103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319</v>
      </c>
      <c r="D8" t="str">
        <f>'зу 31'!D8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315</v>
      </c>
      <c r="B12" s="17" t="s">
        <v>315</v>
      </c>
      <c r="C12" s="16" t="s">
        <v>141</v>
      </c>
      <c r="D12" s="16" t="s">
        <v>316</v>
      </c>
      <c r="E12" s="16" t="s">
        <v>317</v>
      </c>
      <c r="F12" s="16" t="s">
        <v>130</v>
      </c>
      <c r="G12" s="16" t="s">
        <v>318</v>
      </c>
      <c r="H12" s="17">
        <v>1078000</v>
      </c>
      <c r="I12" s="21">
        <v>4743200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22.875" style="0" customWidth="1"/>
    <col min="2" max="2" width="25.125" style="0" customWidth="1"/>
    <col min="3" max="3" width="20.125" style="0" customWidth="1"/>
    <col min="4" max="4" width="15.375" style="0" customWidth="1"/>
    <col min="5" max="5" width="19.875" style="0" customWidth="1"/>
    <col min="6" max="6" width="12.625" style="0" customWidth="1"/>
    <col min="7" max="7" width="16.00390625" style="0" customWidth="1"/>
    <col min="9" max="9" width="7.875" style="0" customWidth="1"/>
    <col min="12" max="12" width="22.25390625" style="0" customWidth="1"/>
    <col min="14" max="14" width="8.125" style="0" customWidth="1"/>
    <col min="23" max="23" width="12.75390625" style="0" customWidth="1"/>
    <col min="24" max="24" width="12.1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31</v>
      </c>
      <c r="B3" s="4"/>
      <c r="C3" s="4"/>
      <c r="D3" s="4"/>
      <c r="E3" s="4"/>
    </row>
    <row r="4" spans="11:14" ht="15.75">
      <c r="K4" s="35" t="s">
        <v>32</v>
      </c>
      <c r="L4" s="35"/>
      <c r="M4" s="35"/>
      <c r="N4" s="19" t="s">
        <v>224</v>
      </c>
    </row>
    <row r="5" spans="11:14" ht="15.75">
      <c r="K5" s="2" t="s">
        <v>9</v>
      </c>
      <c r="N5" s="18">
        <v>89</v>
      </c>
    </row>
    <row r="6" spans="2:11" ht="52.5" customHeight="1">
      <c r="B6" s="36" t="s">
        <v>33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B8" s="18" t="s">
        <v>225</v>
      </c>
      <c r="D8" t="str">
        <f>'зу 39'!D8</f>
        <v>от "01" сентября   2018 г.</v>
      </c>
    </row>
    <row r="10" spans="1:25" ht="144.75" customHeight="1">
      <c r="A10" s="5" t="s">
        <v>12</v>
      </c>
      <c r="B10" s="5" t="s">
        <v>13</v>
      </c>
      <c r="C10" s="5" t="s">
        <v>14</v>
      </c>
      <c r="D10" s="5" t="s">
        <v>16</v>
      </c>
      <c r="E10" s="5" t="s">
        <v>34</v>
      </c>
      <c r="F10" s="5" t="s">
        <v>35</v>
      </c>
      <c r="G10" s="5" t="s">
        <v>15</v>
      </c>
      <c r="H10" s="5" t="s">
        <v>217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23</v>
      </c>
      <c r="S10" s="5" t="s">
        <v>24</v>
      </c>
      <c r="T10" s="5" t="s">
        <v>25</v>
      </c>
      <c r="U10" s="5" t="s">
        <v>46</v>
      </c>
      <c r="V10" s="5" t="s">
        <v>27</v>
      </c>
      <c r="W10" s="5" t="s">
        <v>47</v>
      </c>
      <c r="X10" s="5" t="s">
        <v>48</v>
      </c>
      <c r="Y10" s="7" t="s">
        <v>134</v>
      </c>
    </row>
    <row r="11" spans="1:2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/>
    </row>
    <row r="12" spans="1:25" ht="103.5" customHeight="1">
      <c r="A12" s="17" t="s">
        <v>198</v>
      </c>
      <c r="B12" s="17" t="s">
        <v>199</v>
      </c>
      <c r="C12" s="16" t="s">
        <v>200</v>
      </c>
      <c r="D12" s="16" t="s">
        <v>201</v>
      </c>
      <c r="E12" s="16" t="s">
        <v>202</v>
      </c>
      <c r="F12" s="16" t="s">
        <v>203</v>
      </c>
      <c r="G12" s="16" t="s">
        <v>205</v>
      </c>
      <c r="H12" s="16">
        <v>175.2</v>
      </c>
      <c r="I12" s="16"/>
      <c r="J12" s="16">
        <v>1</v>
      </c>
      <c r="K12" s="6"/>
      <c r="L12" s="16" t="s">
        <v>204</v>
      </c>
      <c r="M12" s="6"/>
      <c r="N12" s="23"/>
      <c r="O12" s="6"/>
      <c r="P12" s="6"/>
      <c r="Q12" s="16" t="s">
        <v>131</v>
      </c>
      <c r="R12" s="6"/>
      <c r="S12" s="6"/>
      <c r="T12" s="6"/>
      <c r="U12" s="6"/>
      <c r="V12" s="6"/>
      <c r="W12" s="21">
        <v>709293.75</v>
      </c>
      <c r="X12" s="21">
        <v>0</v>
      </c>
      <c r="Y12" s="17" t="s">
        <v>135</v>
      </c>
    </row>
    <row r="13" ht="54.75" customHeight="1">
      <c r="A13" t="s">
        <v>196</v>
      </c>
    </row>
    <row r="15" ht="46.5" customHeight="1">
      <c r="A15" t="s">
        <v>195</v>
      </c>
    </row>
  </sheetData>
  <sheetProtection/>
  <mergeCells count="2">
    <mergeCell ref="K4:M4"/>
    <mergeCell ref="B6:K6"/>
  </mergeCells>
  <printOptions/>
  <pageMargins left="0.3937007874015748" right="0.3937007874015748" top="0.3937007874015748" bottom="0.3937007874015748" header="0.5118110236220472" footer="0.5118110236220472"/>
  <pageSetup fitToHeight="16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22.875" style="0" customWidth="1"/>
    <col min="2" max="2" width="25.125" style="0" customWidth="1"/>
    <col min="3" max="3" width="20.125" style="0" customWidth="1"/>
    <col min="4" max="4" width="15.375" style="0" customWidth="1"/>
    <col min="5" max="5" width="19.875" style="0" customWidth="1"/>
    <col min="6" max="6" width="12.625" style="0" customWidth="1"/>
    <col min="7" max="7" width="16.00390625" style="0" customWidth="1"/>
    <col min="9" max="9" width="7.875" style="0" customWidth="1"/>
    <col min="12" max="12" width="22.25390625" style="0" customWidth="1"/>
    <col min="14" max="14" width="8.125" style="0" customWidth="1"/>
    <col min="23" max="23" width="12.75390625" style="0" customWidth="1"/>
    <col min="24" max="24" width="12.1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31</v>
      </c>
      <c r="B3" s="4"/>
      <c r="C3" s="4"/>
      <c r="D3" s="4"/>
      <c r="E3" s="4"/>
    </row>
    <row r="4" spans="11:14" ht="15.75">
      <c r="K4" s="35" t="s">
        <v>32</v>
      </c>
      <c r="L4" s="35"/>
      <c r="M4" s="35"/>
      <c r="N4" s="19" t="s">
        <v>226</v>
      </c>
    </row>
    <row r="5" spans="11:14" ht="15.75">
      <c r="K5" s="2" t="s">
        <v>9</v>
      </c>
      <c r="N5" s="18">
        <v>90</v>
      </c>
    </row>
    <row r="6" spans="2:11" ht="52.5" customHeight="1">
      <c r="B6" s="36" t="s">
        <v>33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B8" s="18" t="s">
        <v>227</v>
      </c>
      <c r="D8" t="str">
        <f>со55!D8</f>
        <v>от "01" сентября   2018 г.</v>
      </c>
    </row>
    <row r="10" spans="1:25" ht="144.75" customHeight="1">
      <c r="A10" s="5" t="s">
        <v>12</v>
      </c>
      <c r="B10" s="5" t="s">
        <v>13</v>
      </c>
      <c r="C10" s="5" t="s">
        <v>14</v>
      </c>
      <c r="D10" s="5" t="s">
        <v>16</v>
      </c>
      <c r="E10" s="5" t="s">
        <v>34</v>
      </c>
      <c r="F10" s="5" t="s">
        <v>35</v>
      </c>
      <c r="G10" s="5" t="s">
        <v>15</v>
      </c>
      <c r="H10" s="5" t="s">
        <v>217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23</v>
      </c>
      <c r="S10" s="5" t="s">
        <v>24</v>
      </c>
      <c r="T10" s="5" t="s">
        <v>25</v>
      </c>
      <c r="U10" s="5" t="s">
        <v>46</v>
      </c>
      <c r="V10" s="5" t="s">
        <v>27</v>
      </c>
      <c r="W10" s="5" t="s">
        <v>47</v>
      </c>
      <c r="X10" s="5" t="s">
        <v>48</v>
      </c>
      <c r="Y10" s="7" t="s">
        <v>134</v>
      </c>
    </row>
    <row r="11" spans="1:2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/>
    </row>
    <row r="12" spans="1:25" ht="103.5" customHeight="1">
      <c r="A12" s="17"/>
      <c r="B12" s="17"/>
      <c r="C12" s="16" t="s">
        <v>200</v>
      </c>
      <c r="D12" s="16" t="s">
        <v>212</v>
      </c>
      <c r="E12" s="16" t="s">
        <v>213</v>
      </c>
      <c r="F12" s="16" t="s">
        <v>214</v>
      </c>
      <c r="G12" s="16" t="s">
        <v>215</v>
      </c>
      <c r="H12" s="16">
        <v>450.6</v>
      </c>
      <c r="I12" s="16"/>
      <c r="J12" s="16" t="s">
        <v>216</v>
      </c>
      <c r="K12" s="6"/>
      <c r="L12" s="16"/>
      <c r="M12" s="6"/>
      <c r="N12" s="23"/>
      <c r="O12" s="6"/>
      <c r="P12" s="6"/>
      <c r="Q12" s="16" t="s">
        <v>131</v>
      </c>
      <c r="R12" s="6"/>
      <c r="S12" s="6"/>
      <c r="T12" s="6"/>
      <c r="U12" s="6"/>
      <c r="V12" s="6"/>
      <c r="W12" s="21">
        <v>1598392.87</v>
      </c>
      <c r="X12" s="21">
        <v>831164.23</v>
      </c>
      <c r="Y12" s="16" t="s">
        <v>135</v>
      </c>
    </row>
    <row r="13" ht="54.75" customHeight="1">
      <c r="A13" t="s">
        <v>196</v>
      </c>
    </row>
    <row r="15" ht="46.5" customHeight="1">
      <c r="A15" t="s">
        <v>195</v>
      </c>
    </row>
  </sheetData>
  <sheetProtection/>
  <mergeCells count="2">
    <mergeCell ref="K4:M4"/>
    <mergeCell ref="B6:K6"/>
  </mergeCells>
  <printOptions/>
  <pageMargins left="0.3937007874015748" right="0.3937007874015748" top="0.3937007874015748" bottom="0.3937007874015748" header="0.5118110236220472" footer="0.5118110236220472"/>
  <pageSetup fitToHeight="16" fitToWidth="1" horizontalDpi="600" verticalDpi="600" orientation="landscape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="75" zoomScaleNormal="75" zoomScalePageLayoutView="0" workbookViewId="0" topLeftCell="E1">
      <pane ySplit="10" topLeftCell="A11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22.875" style="0" customWidth="1"/>
    <col min="2" max="2" width="25.125" style="0" customWidth="1"/>
    <col min="3" max="3" width="20.125" style="0" customWidth="1"/>
    <col min="4" max="4" width="15.375" style="0" customWidth="1"/>
    <col min="5" max="5" width="19.875" style="0" customWidth="1"/>
    <col min="6" max="6" width="12.625" style="0" customWidth="1"/>
    <col min="7" max="7" width="16.00390625" style="0" customWidth="1"/>
    <col min="9" max="9" width="7.875" style="0" customWidth="1"/>
    <col min="12" max="12" width="22.25390625" style="0" customWidth="1"/>
    <col min="14" max="14" width="8.125" style="0" customWidth="1"/>
    <col min="23" max="23" width="12.75390625" style="0" customWidth="1"/>
    <col min="24" max="24" width="12.1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31</v>
      </c>
      <c r="B3" s="4"/>
      <c r="C3" s="4"/>
      <c r="D3" s="4"/>
      <c r="E3" s="4"/>
    </row>
    <row r="4" spans="11:14" ht="15.75">
      <c r="K4" s="35" t="s">
        <v>32</v>
      </c>
      <c r="L4" s="35"/>
      <c r="M4" s="35"/>
      <c r="N4" s="19" t="s">
        <v>228</v>
      </c>
    </row>
    <row r="5" spans="11:14" ht="15.75">
      <c r="K5" s="2" t="s">
        <v>9</v>
      </c>
      <c r="N5" s="18">
        <v>91</v>
      </c>
    </row>
    <row r="6" spans="2:11" ht="52.5" customHeight="1">
      <c r="B6" s="36" t="s">
        <v>33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B8" s="18" t="s">
        <v>229</v>
      </c>
      <c r="D8" t="str">
        <f>со56!D8</f>
        <v>от "01" сентября   2018 г.</v>
      </c>
    </row>
    <row r="10" spans="1:25" ht="144.75" customHeight="1">
      <c r="A10" s="5" t="s">
        <v>12</v>
      </c>
      <c r="B10" s="5" t="s">
        <v>13</v>
      </c>
      <c r="C10" s="5" t="s">
        <v>14</v>
      </c>
      <c r="D10" s="5" t="s">
        <v>16</v>
      </c>
      <c r="E10" s="5" t="s">
        <v>34</v>
      </c>
      <c r="F10" s="5" t="s">
        <v>35</v>
      </c>
      <c r="G10" s="5" t="s">
        <v>15</v>
      </c>
      <c r="H10" s="5" t="s">
        <v>217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23</v>
      </c>
      <c r="S10" s="5" t="s">
        <v>24</v>
      </c>
      <c r="T10" s="5" t="s">
        <v>25</v>
      </c>
      <c r="U10" s="5" t="s">
        <v>46</v>
      </c>
      <c r="V10" s="5" t="s">
        <v>27</v>
      </c>
      <c r="W10" s="5" t="s">
        <v>47</v>
      </c>
      <c r="X10" s="5" t="s">
        <v>48</v>
      </c>
      <c r="Y10" s="7" t="s">
        <v>134</v>
      </c>
    </row>
    <row r="11" spans="1:2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/>
    </row>
    <row r="12" spans="1:25" ht="103.5" customHeight="1">
      <c r="A12" s="17"/>
      <c r="B12" s="17"/>
      <c r="C12" s="16" t="s">
        <v>200</v>
      </c>
      <c r="D12" s="16" t="s">
        <v>212</v>
      </c>
      <c r="E12" s="16" t="s">
        <v>230</v>
      </c>
      <c r="F12" s="16" t="s">
        <v>214</v>
      </c>
      <c r="G12" s="16" t="s">
        <v>233</v>
      </c>
      <c r="H12" s="16">
        <v>101.1</v>
      </c>
      <c r="I12" s="16"/>
      <c r="J12" s="16">
        <v>1</v>
      </c>
      <c r="K12" s="6"/>
      <c r="L12" s="16"/>
      <c r="M12" s="6"/>
      <c r="N12" s="23"/>
      <c r="O12" s="6"/>
      <c r="P12" s="6"/>
      <c r="Q12" s="16" t="s">
        <v>131</v>
      </c>
      <c r="R12" s="6"/>
      <c r="S12" s="6"/>
      <c r="T12" s="6"/>
      <c r="U12" s="6"/>
      <c r="V12" s="6"/>
      <c r="W12" s="21">
        <v>48237.95</v>
      </c>
      <c r="X12" s="21">
        <v>0</v>
      </c>
      <c r="Y12" s="16" t="s">
        <v>231</v>
      </c>
    </row>
    <row r="13" spans="1:25" ht="103.5" customHeight="1">
      <c r="A13" s="17"/>
      <c r="B13" s="17"/>
      <c r="C13" s="16" t="s">
        <v>200</v>
      </c>
      <c r="D13" s="16" t="s">
        <v>212</v>
      </c>
      <c r="E13" s="16" t="s">
        <v>232</v>
      </c>
      <c r="F13" s="16" t="s">
        <v>214</v>
      </c>
      <c r="G13" s="16" t="s">
        <v>234</v>
      </c>
      <c r="H13" s="16"/>
      <c r="I13" s="16"/>
      <c r="J13" s="16">
        <v>1</v>
      </c>
      <c r="K13" s="6"/>
      <c r="L13" s="16"/>
      <c r="M13" s="6"/>
      <c r="N13" s="23"/>
      <c r="O13" s="6"/>
      <c r="P13" s="6"/>
      <c r="Q13" s="16" t="s">
        <v>131</v>
      </c>
      <c r="R13" s="6"/>
      <c r="S13" s="6"/>
      <c r="T13" s="6"/>
      <c r="U13" s="6"/>
      <c r="V13" s="6"/>
      <c r="W13" s="21">
        <v>26101.15</v>
      </c>
      <c r="X13" s="21">
        <v>0</v>
      </c>
      <c r="Y13" s="16" t="s">
        <v>231</v>
      </c>
    </row>
    <row r="14" ht="54.75" customHeight="1">
      <c r="A14" t="s">
        <v>196</v>
      </c>
    </row>
    <row r="16" ht="46.5" customHeight="1">
      <c r="A16" t="s">
        <v>195</v>
      </c>
    </row>
  </sheetData>
  <sheetProtection/>
  <mergeCells count="2">
    <mergeCell ref="K4:M4"/>
    <mergeCell ref="B6:K6"/>
  </mergeCells>
  <printOptions/>
  <pageMargins left="0.3937007874015748" right="0.3937007874015748" top="0.3937007874015748" bottom="0.3937007874015748" header="0.5118110236220472" footer="0.5118110236220472"/>
  <pageSetup fitToHeight="16" fitToWidth="1"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E1">
      <pane ySplit="10" topLeftCell="A11" activePane="bottomLeft" state="frozen"/>
      <selection pane="topLeft" activeCell="A1" sqref="A1"/>
      <selection pane="bottomLeft" activeCell="X13" sqref="X13"/>
    </sheetView>
  </sheetViews>
  <sheetFormatPr defaultColWidth="9.00390625" defaultRowHeight="12.75"/>
  <cols>
    <col min="1" max="1" width="22.875" style="0" customWidth="1"/>
    <col min="2" max="2" width="33.375" style="0" customWidth="1"/>
    <col min="3" max="3" width="20.125" style="0" customWidth="1"/>
    <col min="4" max="4" width="15.375" style="0" customWidth="1"/>
    <col min="5" max="5" width="19.875" style="0" customWidth="1"/>
    <col min="6" max="6" width="12.625" style="0" customWidth="1"/>
    <col min="7" max="7" width="16.00390625" style="0" customWidth="1"/>
    <col min="9" max="9" width="7.875" style="0" customWidth="1"/>
    <col min="12" max="12" width="22.25390625" style="0" customWidth="1"/>
    <col min="14" max="14" width="8.125" style="0" customWidth="1"/>
    <col min="23" max="23" width="12.75390625" style="0" customWidth="1"/>
    <col min="24" max="24" width="12.1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31</v>
      </c>
      <c r="B3" s="4"/>
      <c r="C3" s="4"/>
      <c r="D3" s="4"/>
      <c r="E3" s="4"/>
    </row>
    <row r="4" spans="11:14" ht="15.75">
      <c r="K4" s="35" t="s">
        <v>32</v>
      </c>
      <c r="L4" s="35"/>
      <c r="M4" s="35"/>
      <c r="N4" s="19" t="s">
        <v>235</v>
      </c>
    </row>
    <row r="5" spans="11:14" ht="15.75">
      <c r="K5" s="2" t="s">
        <v>9</v>
      </c>
      <c r="N5" s="18">
        <v>92</v>
      </c>
    </row>
    <row r="6" spans="2:11" ht="52.5" customHeight="1">
      <c r="B6" s="36" t="s">
        <v>33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B8" s="18" t="s">
        <v>236</v>
      </c>
      <c r="D8" t="str">
        <f>со57!D8</f>
        <v>от "01" сентября   2018 г.</v>
      </c>
    </row>
    <row r="10" spans="1:25" ht="144.75" customHeight="1">
      <c r="A10" s="5" t="s">
        <v>12</v>
      </c>
      <c r="B10" s="5" t="s">
        <v>13</v>
      </c>
      <c r="C10" s="5" t="s">
        <v>14</v>
      </c>
      <c r="D10" s="5" t="s">
        <v>16</v>
      </c>
      <c r="E10" s="5" t="s">
        <v>34</v>
      </c>
      <c r="F10" s="5" t="s">
        <v>35</v>
      </c>
      <c r="G10" s="5" t="s">
        <v>15</v>
      </c>
      <c r="H10" s="5" t="s">
        <v>217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23</v>
      </c>
      <c r="S10" s="5" t="s">
        <v>24</v>
      </c>
      <c r="T10" s="5" t="s">
        <v>25</v>
      </c>
      <c r="U10" s="5" t="s">
        <v>46</v>
      </c>
      <c r="V10" s="5" t="s">
        <v>27</v>
      </c>
      <c r="W10" s="5" t="s">
        <v>47</v>
      </c>
      <c r="X10" s="5" t="s">
        <v>48</v>
      </c>
      <c r="Y10" s="7" t="s">
        <v>134</v>
      </c>
    </row>
    <row r="11" spans="1:2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/>
    </row>
    <row r="12" spans="1:25" s="25" customFormat="1" ht="132.75" customHeight="1">
      <c r="A12" s="17" t="s">
        <v>283</v>
      </c>
      <c r="B12" s="17" t="s">
        <v>284</v>
      </c>
      <c r="C12" s="16" t="s">
        <v>200</v>
      </c>
      <c r="D12" s="16" t="s">
        <v>212</v>
      </c>
      <c r="E12" s="16" t="s">
        <v>285</v>
      </c>
      <c r="F12" s="16" t="s">
        <v>214</v>
      </c>
      <c r="G12" s="16" t="s">
        <v>286</v>
      </c>
      <c r="H12" s="16">
        <v>129.2</v>
      </c>
      <c r="I12" s="16"/>
      <c r="J12" s="16" t="s">
        <v>287</v>
      </c>
      <c r="K12" s="17">
        <v>1</v>
      </c>
      <c r="L12" s="16" t="s">
        <v>237</v>
      </c>
      <c r="M12" s="17"/>
      <c r="N12" s="24" t="s">
        <v>238</v>
      </c>
      <c r="O12" s="17"/>
      <c r="P12" s="17"/>
      <c r="Q12" s="16" t="s">
        <v>131</v>
      </c>
      <c r="R12" s="17"/>
      <c r="S12" s="17"/>
      <c r="T12" s="17"/>
      <c r="U12" s="17"/>
      <c r="V12" s="17"/>
      <c r="W12" s="21">
        <v>643849.16</v>
      </c>
      <c r="X12" s="21">
        <v>0</v>
      </c>
      <c r="Y12" s="16" t="s">
        <v>239</v>
      </c>
    </row>
    <row r="13" ht="54.75" customHeight="1">
      <c r="A13" t="s">
        <v>196</v>
      </c>
    </row>
    <row r="15" ht="46.5" customHeight="1">
      <c r="A15" t="s">
        <v>195</v>
      </c>
    </row>
  </sheetData>
  <sheetProtection/>
  <mergeCells count="2">
    <mergeCell ref="K4:M4"/>
    <mergeCell ref="B6:K6"/>
  </mergeCells>
  <printOptions/>
  <pageMargins left="0.3937007874015748" right="0.3937007874015748" top="0.3937007874015748" bottom="0.3937007874015748" header="0.5118110236220472" footer="0.5118110236220472"/>
  <pageSetup fitToHeight="16" fitToWidth="1"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B6" sqref="B6:K6"/>
    </sheetView>
  </sheetViews>
  <sheetFormatPr defaultColWidth="9.00390625" defaultRowHeight="12.75"/>
  <sheetData>
    <row r="1" spans="1:3" ht="15.75">
      <c r="A1" s="4" t="s">
        <v>53</v>
      </c>
      <c r="B1" s="4"/>
      <c r="C1" s="4"/>
    </row>
    <row r="3" spans="1:5" ht="15.75">
      <c r="A3" s="4" t="s">
        <v>54</v>
      </c>
      <c r="B3" s="4"/>
      <c r="C3" s="4"/>
      <c r="D3" s="4"/>
      <c r="E3" s="4"/>
    </row>
    <row r="4" spans="11:13" ht="15.75">
      <c r="K4" s="35" t="s">
        <v>55</v>
      </c>
      <c r="L4" s="35"/>
      <c r="M4" s="35"/>
    </row>
    <row r="5" ht="15.75">
      <c r="K5" s="2" t="s">
        <v>9</v>
      </c>
    </row>
    <row r="6" spans="2:11" ht="52.5" customHeight="1">
      <c r="B6" s="36" t="s">
        <v>57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D8" t="s">
        <v>11</v>
      </c>
    </row>
    <row r="10" spans="1:20" ht="15.75">
      <c r="A10" s="49" t="s">
        <v>58</v>
      </c>
      <c r="B10" s="52" t="s">
        <v>59</v>
      </c>
      <c r="C10" s="52"/>
      <c r="D10" s="52"/>
      <c r="E10" s="52" t="s">
        <v>63</v>
      </c>
      <c r="F10" s="52"/>
      <c r="G10" s="52"/>
      <c r="H10" s="49" t="s">
        <v>64</v>
      </c>
      <c r="I10" s="49" t="s">
        <v>65</v>
      </c>
      <c r="J10" s="49" t="s">
        <v>66</v>
      </c>
      <c r="K10" s="49" t="s">
        <v>67</v>
      </c>
      <c r="L10" s="49" t="s">
        <v>15</v>
      </c>
      <c r="M10" s="49" t="s">
        <v>68</v>
      </c>
      <c r="N10" s="49" t="s">
        <v>69</v>
      </c>
      <c r="O10" s="52" t="s">
        <v>70</v>
      </c>
      <c r="P10" s="52"/>
      <c r="Q10" s="52"/>
      <c r="R10" s="52"/>
      <c r="S10" s="52"/>
      <c r="T10" s="52"/>
    </row>
    <row r="11" spans="1:20" ht="157.5">
      <c r="A11" s="49"/>
      <c r="B11" s="5" t="s">
        <v>60</v>
      </c>
      <c r="C11" s="5" t="s">
        <v>61</v>
      </c>
      <c r="D11" s="5" t="s">
        <v>62</v>
      </c>
      <c r="E11" s="5" t="s">
        <v>60</v>
      </c>
      <c r="F11" s="5" t="s">
        <v>61</v>
      </c>
      <c r="G11" s="5" t="s">
        <v>62</v>
      </c>
      <c r="H11" s="49"/>
      <c r="I11" s="49"/>
      <c r="J11" s="49"/>
      <c r="K11" s="49"/>
      <c r="L11" s="49"/>
      <c r="M11" s="49"/>
      <c r="N11" s="49"/>
      <c r="O11" s="5" t="s">
        <v>71</v>
      </c>
      <c r="P11" s="5" t="s">
        <v>72</v>
      </c>
      <c r="Q11" s="5" t="s">
        <v>73</v>
      </c>
      <c r="R11" s="5" t="s">
        <v>74</v>
      </c>
      <c r="S11" s="5" t="s">
        <v>75</v>
      </c>
      <c r="T11" s="7" t="s">
        <v>76</v>
      </c>
    </row>
    <row r="12" spans="1:2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8">
        <v>20</v>
      </c>
    </row>
    <row r="13" spans="1:2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22" ht="12.75">
      <c r="A22" t="s">
        <v>29</v>
      </c>
    </row>
    <row r="24" ht="12.75">
      <c r="A24" t="s">
        <v>30</v>
      </c>
    </row>
  </sheetData>
  <sheetProtection/>
  <mergeCells count="13">
    <mergeCell ref="O10:T10"/>
    <mergeCell ref="K4:M4"/>
    <mergeCell ref="B6:K6"/>
    <mergeCell ref="I10:I11"/>
    <mergeCell ref="J10:J11"/>
    <mergeCell ref="K10:K11"/>
    <mergeCell ref="L10:L11"/>
    <mergeCell ref="A10:A11"/>
    <mergeCell ref="B10:D10"/>
    <mergeCell ref="E10:G10"/>
    <mergeCell ref="H10:H11"/>
    <mergeCell ref="M10:M11"/>
    <mergeCell ref="N10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zoomScalePageLayoutView="0" workbookViewId="0" topLeftCell="A1">
      <selection activeCell="B6" sqref="B6:K6"/>
    </sheetView>
  </sheetViews>
  <sheetFormatPr defaultColWidth="9.00390625" defaultRowHeight="12.75"/>
  <sheetData>
    <row r="1" spans="1:3" ht="15.75">
      <c r="A1" s="4" t="s">
        <v>53</v>
      </c>
      <c r="B1" s="4"/>
      <c r="C1" s="4"/>
    </row>
    <row r="3" spans="1:5" ht="15.75">
      <c r="A3" s="4" t="s">
        <v>77</v>
      </c>
      <c r="B3" s="4"/>
      <c r="C3" s="4"/>
      <c r="D3" s="4"/>
      <c r="E3" s="4"/>
    </row>
    <row r="4" spans="11:13" ht="15.75">
      <c r="K4" s="35" t="s">
        <v>78</v>
      </c>
      <c r="L4" s="35"/>
      <c r="M4" s="35"/>
    </row>
    <row r="5" ht="15.75">
      <c r="K5" s="2" t="s">
        <v>9</v>
      </c>
    </row>
    <row r="6" spans="2:11" ht="71.25" customHeight="1">
      <c r="B6" s="36" t="s">
        <v>79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D8" t="s">
        <v>11</v>
      </c>
    </row>
    <row r="10" spans="1:20" ht="15.75" customHeight="1">
      <c r="A10" s="49" t="s">
        <v>80</v>
      </c>
      <c r="B10" s="49" t="s">
        <v>81</v>
      </c>
      <c r="C10" s="49" t="s">
        <v>67</v>
      </c>
      <c r="D10" s="49" t="s">
        <v>15</v>
      </c>
      <c r="E10" s="52" t="s">
        <v>63</v>
      </c>
      <c r="F10" s="52"/>
      <c r="G10" s="52"/>
      <c r="H10" s="52"/>
      <c r="I10" s="52"/>
      <c r="J10" s="49" t="s">
        <v>66</v>
      </c>
      <c r="K10" s="53"/>
      <c r="L10" s="53"/>
      <c r="M10" s="53"/>
      <c r="N10" s="53"/>
      <c r="O10" s="54"/>
      <c r="P10" s="54"/>
      <c r="Q10" s="54"/>
      <c r="R10" s="54"/>
      <c r="S10" s="54"/>
      <c r="T10" s="54"/>
    </row>
    <row r="11" spans="1:20" ht="157.5">
      <c r="A11" s="49"/>
      <c r="B11" s="49"/>
      <c r="C11" s="49"/>
      <c r="D11" s="49"/>
      <c r="E11" s="5" t="s">
        <v>71</v>
      </c>
      <c r="F11" s="5" t="s">
        <v>72</v>
      </c>
      <c r="G11" s="5" t="s">
        <v>73</v>
      </c>
      <c r="H11" s="5" t="s">
        <v>74</v>
      </c>
      <c r="I11" s="5" t="s">
        <v>75</v>
      </c>
      <c r="J11" s="49"/>
      <c r="K11" s="53"/>
      <c r="L11" s="53"/>
      <c r="M11" s="53"/>
      <c r="N11" s="53"/>
      <c r="O11" s="10"/>
      <c r="P11" s="10"/>
      <c r="Q11" s="10"/>
      <c r="R11" s="10"/>
      <c r="S11" s="10"/>
      <c r="T11" s="11"/>
    </row>
    <row r="12" spans="1:2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22" ht="12.75">
      <c r="A22" t="s">
        <v>29</v>
      </c>
    </row>
    <row r="24" ht="12.75">
      <c r="A24" t="s">
        <v>30</v>
      </c>
    </row>
  </sheetData>
  <sheetProtection/>
  <mergeCells count="13">
    <mergeCell ref="N10:N11"/>
    <mergeCell ref="O10:T10"/>
    <mergeCell ref="A10:A11"/>
    <mergeCell ref="B10:B11"/>
    <mergeCell ref="C10:C11"/>
    <mergeCell ref="D10:D11"/>
    <mergeCell ref="K4:M4"/>
    <mergeCell ref="B6:K6"/>
    <mergeCell ref="J10:J11"/>
    <mergeCell ref="K10:K11"/>
    <mergeCell ref="L10:L11"/>
    <mergeCell ref="E10:I10"/>
    <mergeCell ref="M10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75" zoomScaleNormal="75" zoomScalePageLayoutView="0" workbookViewId="0" topLeftCell="A1">
      <selection activeCell="P14" sqref="P14"/>
    </sheetView>
  </sheetViews>
  <sheetFormatPr defaultColWidth="9.00390625" defaultRowHeight="12.75"/>
  <cols>
    <col min="1" max="1" width="24.375" style="0" customWidth="1"/>
    <col min="2" max="3" width="15.00390625" style="0" customWidth="1"/>
    <col min="4" max="4" width="20.00390625" style="0" customWidth="1"/>
    <col min="5" max="5" width="15.625" style="0" customWidth="1"/>
    <col min="6" max="6" width="15.875" style="0" customWidth="1"/>
    <col min="10" max="10" width="13.25390625" style="0" bestFit="1" customWidth="1"/>
    <col min="12" max="12" width="9.25390625" style="0" bestFit="1" customWidth="1"/>
    <col min="15" max="15" width="12.00390625" style="0" customWidth="1"/>
    <col min="16" max="16" width="15.625" style="0" customWidth="1"/>
  </cols>
  <sheetData>
    <row r="1" spans="1:3" ht="15.75">
      <c r="A1" s="4" t="s">
        <v>53</v>
      </c>
      <c r="B1" s="4"/>
      <c r="C1" s="4"/>
    </row>
    <row r="3" spans="1:5" ht="15.75">
      <c r="A3" s="4" t="s">
        <v>82</v>
      </c>
      <c r="B3" s="4"/>
      <c r="C3" s="4"/>
      <c r="D3" s="4"/>
      <c r="E3" s="4"/>
    </row>
    <row r="4" spans="11:14" ht="15.75">
      <c r="K4" s="35" t="s">
        <v>83</v>
      </c>
      <c r="L4" s="35"/>
      <c r="M4" s="35"/>
      <c r="N4" s="26" t="s">
        <v>211</v>
      </c>
    </row>
    <row r="5" spans="11:14" ht="15.75">
      <c r="K5" s="2" t="s">
        <v>9</v>
      </c>
      <c r="L5" s="26"/>
      <c r="M5" s="26"/>
      <c r="N5" s="26"/>
    </row>
    <row r="6" spans="2:11" ht="71.25" customHeight="1">
      <c r="B6" s="36" t="s">
        <v>97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B8" t="s">
        <v>245</v>
      </c>
      <c r="D8" t="str">
        <f>со58!D8</f>
        <v>от "01" сентября   2018 г.</v>
      </c>
    </row>
    <row r="10" spans="1:20" ht="15.75" customHeight="1">
      <c r="A10" s="49" t="s">
        <v>84</v>
      </c>
      <c r="B10" s="49" t="s">
        <v>85</v>
      </c>
      <c r="C10" s="49" t="s">
        <v>86</v>
      </c>
      <c r="D10" s="49" t="s">
        <v>40</v>
      </c>
      <c r="E10" s="49" t="s">
        <v>87</v>
      </c>
      <c r="F10" s="49" t="s">
        <v>88</v>
      </c>
      <c r="G10" s="49" t="s">
        <v>89</v>
      </c>
      <c r="H10" s="49" t="s">
        <v>90</v>
      </c>
      <c r="I10" s="49" t="s">
        <v>91</v>
      </c>
      <c r="J10" s="49" t="s">
        <v>92</v>
      </c>
      <c r="K10" s="49" t="s">
        <v>93</v>
      </c>
      <c r="L10" s="49" t="s">
        <v>94</v>
      </c>
      <c r="M10" s="49" t="s">
        <v>95</v>
      </c>
      <c r="N10" s="49" t="s">
        <v>96</v>
      </c>
      <c r="O10" s="49" t="s">
        <v>47</v>
      </c>
      <c r="P10" s="49" t="s">
        <v>48</v>
      </c>
      <c r="Q10" s="14"/>
      <c r="R10" s="14"/>
      <c r="S10" s="14"/>
      <c r="T10" s="14"/>
    </row>
    <row r="11" spans="1:20" ht="157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0"/>
      <c r="R11" s="10"/>
      <c r="S11" s="10"/>
      <c r="T11" s="11"/>
    </row>
    <row r="12" spans="1:2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12"/>
      <c r="R12" s="12"/>
      <c r="S12" s="12"/>
      <c r="T12" s="13"/>
    </row>
    <row r="13" spans="1:20" ht="68.25" customHeight="1">
      <c r="A13" s="15" t="s">
        <v>240</v>
      </c>
      <c r="B13" s="15" t="s">
        <v>241</v>
      </c>
      <c r="C13" s="15" t="s">
        <v>246</v>
      </c>
      <c r="D13" s="15">
        <v>110105015</v>
      </c>
      <c r="E13" s="15" t="s">
        <v>242</v>
      </c>
      <c r="F13" s="15" t="s">
        <v>247</v>
      </c>
      <c r="G13" s="15" t="s">
        <v>248</v>
      </c>
      <c r="H13" s="15" t="s">
        <v>133</v>
      </c>
      <c r="I13" s="15">
        <v>2012</v>
      </c>
      <c r="J13" s="15" t="s">
        <v>249</v>
      </c>
      <c r="K13" s="15" t="s">
        <v>132</v>
      </c>
      <c r="L13" s="15" t="s">
        <v>248</v>
      </c>
      <c r="M13" s="15" t="s">
        <v>250</v>
      </c>
      <c r="N13" s="15" t="s">
        <v>251</v>
      </c>
      <c r="O13" s="15">
        <v>469000</v>
      </c>
      <c r="P13" s="15">
        <v>203233.56</v>
      </c>
      <c r="Q13" s="12"/>
      <c r="R13" s="12"/>
      <c r="S13" s="12"/>
      <c r="T13" s="12"/>
    </row>
    <row r="17" spans="1:4" ht="12.75">
      <c r="A17" t="s">
        <v>243</v>
      </c>
      <c r="D17" t="s">
        <v>208</v>
      </c>
    </row>
    <row r="19" spans="1:4" ht="12.75">
      <c r="A19" t="s">
        <v>244</v>
      </c>
      <c r="D19" t="s">
        <v>207</v>
      </c>
    </row>
  </sheetData>
  <sheetProtection/>
  <mergeCells count="18">
    <mergeCell ref="K4:M4"/>
    <mergeCell ref="B6:K6"/>
    <mergeCell ref="A10:A11"/>
    <mergeCell ref="B10:B11"/>
    <mergeCell ref="C10:C11"/>
    <mergeCell ref="D10:D11"/>
    <mergeCell ref="E10:E11"/>
    <mergeCell ref="F10:F11"/>
    <mergeCell ref="G10:G11"/>
    <mergeCell ref="H10:H11"/>
    <mergeCell ref="O10:O11"/>
    <mergeCell ref="P10:P11"/>
    <mergeCell ref="I10:I11"/>
    <mergeCell ref="J10:J11"/>
    <mergeCell ref="K10:K11"/>
    <mergeCell ref="L10:L11"/>
    <mergeCell ref="M10:M11"/>
    <mergeCell ref="N10:N11"/>
  </mergeCells>
  <printOptions/>
  <pageMargins left="0.75" right="0.75" top="1" bottom="1" header="0.5" footer="0.5"/>
  <pageSetup fitToHeight="1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B6" sqref="B6:K6"/>
    </sheetView>
  </sheetViews>
  <sheetFormatPr defaultColWidth="9.00390625" defaultRowHeight="12.75"/>
  <sheetData>
    <row r="1" spans="1:3" ht="15.75">
      <c r="A1" s="4" t="s">
        <v>53</v>
      </c>
      <c r="B1" s="4"/>
      <c r="C1" s="4"/>
    </row>
    <row r="3" spans="1:5" ht="15.75">
      <c r="A3" s="4" t="s">
        <v>98</v>
      </c>
      <c r="B3" s="4"/>
      <c r="C3" s="4"/>
      <c r="D3" s="4"/>
      <c r="E3" s="4"/>
    </row>
    <row r="4" spans="11:13" ht="15.75">
      <c r="K4" s="35" t="s">
        <v>83</v>
      </c>
      <c r="L4" s="35"/>
      <c r="M4" s="35"/>
    </row>
    <row r="5" ht="15.75">
      <c r="K5" s="2" t="s">
        <v>9</v>
      </c>
    </row>
    <row r="6" spans="2:11" ht="71.25" customHeight="1">
      <c r="B6" s="36" t="s">
        <v>99</v>
      </c>
      <c r="C6" s="36"/>
      <c r="D6" s="36"/>
      <c r="E6" s="36"/>
      <c r="F6" s="36"/>
      <c r="G6" s="36"/>
      <c r="H6" s="36"/>
      <c r="I6" s="36"/>
      <c r="J6" s="36"/>
      <c r="K6" s="36"/>
    </row>
    <row r="8" spans="1:4" ht="12.75">
      <c r="A8" t="s">
        <v>10</v>
      </c>
      <c r="D8" t="s">
        <v>11</v>
      </c>
    </row>
    <row r="10" spans="1:18" ht="15.75" customHeight="1">
      <c r="A10" s="49" t="s">
        <v>84</v>
      </c>
      <c r="B10" s="49" t="s">
        <v>100</v>
      </c>
      <c r="C10" s="49" t="s">
        <v>101</v>
      </c>
      <c r="D10" s="49" t="s">
        <v>102</v>
      </c>
      <c r="E10" s="49" t="s">
        <v>103</v>
      </c>
      <c r="F10" s="49" t="s">
        <v>35</v>
      </c>
      <c r="G10" s="55" t="s">
        <v>104</v>
      </c>
      <c r="H10" s="37" t="s">
        <v>70</v>
      </c>
      <c r="I10" s="38"/>
      <c r="J10" s="38"/>
      <c r="K10" s="38"/>
      <c r="L10" s="39"/>
      <c r="M10" s="55" t="s">
        <v>47</v>
      </c>
      <c r="N10" s="55" t="s">
        <v>48</v>
      </c>
      <c r="O10" s="14"/>
      <c r="P10" s="14"/>
      <c r="Q10" s="14"/>
      <c r="R10" s="14"/>
    </row>
    <row r="11" spans="1:18" ht="157.5" customHeight="1">
      <c r="A11" s="49"/>
      <c r="B11" s="49"/>
      <c r="C11" s="49"/>
      <c r="D11" s="49"/>
      <c r="E11" s="49"/>
      <c r="F11" s="49"/>
      <c r="G11" s="56"/>
      <c r="H11" s="9" t="s">
        <v>71</v>
      </c>
      <c r="I11" s="9" t="s">
        <v>72</v>
      </c>
      <c r="J11" s="9" t="s">
        <v>73</v>
      </c>
      <c r="K11" s="9" t="s">
        <v>74</v>
      </c>
      <c r="L11" s="9" t="s">
        <v>105</v>
      </c>
      <c r="M11" s="56"/>
      <c r="N11" s="56"/>
      <c r="O11" s="10"/>
      <c r="P11" s="10"/>
      <c r="Q11" s="10"/>
      <c r="R11" s="11"/>
    </row>
    <row r="12" spans="1:1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2"/>
      <c r="P12" s="12"/>
      <c r="Q12" s="12"/>
      <c r="R12" s="13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</row>
    <row r="14" spans="1:1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</row>
    <row r="17" spans="1:18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</row>
    <row r="18" spans="1:1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</row>
    <row r="22" ht="12.75">
      <c r="A22" t="s">
        <v>29</v>
      </c>
    </row>
    <row r="24" ht="12.75">
      <c r="A24" t="s">
        <v>30</v>
      </c>
    </row>
    <row r="27" spans="1:14" ht="52.5" customHeight="1">
      <c r="A27" s="57" t="s">
        <v>106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</sheetData>
  <sheetProtection/>
  <mergeCells count="13">
    <mergeCell ref="A27:N27"/>
    <mergeCell ref="A10:A11"/>
    <mergeCell ref="B10:B11"/>
    <mergeCell ref="C10:C11"/>
    <mergeCell ref="D10:D11"/>
    <mergeCell ref="M10:M11"/>
    <mergeCell ref="N10:N11"/>
    <mergeCell ref="K4:M4"/>
    <mergeCell ref="B6:K6"/>
    <mergeCell ref="E10:E11"/>
    <mergeCell ref="F10:F11"/>
    <mergeCell ref="G10:G11"/>
    <mergeCell ref="H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5" zoomScaleNormal="75" zoomScalePageLayoutView="0" workbookViewId="0" topLeftCell="A1">
      <selection activeCell="Q14" sqref="Q14"/>
    </sheetView>
  </sheetViews>
  <sheetFormatPr defaultColWidth="9.00390625" defaultRowHeight="12.75"/>
  <cols>
    <col min="2" max="2" width="24.375" style="0" customWidth="1"/>
    <col min="3" max="4" width="15.00390625" style="0" customWidth="1"/>
    <col min="5" max="5" width="20.00390625" style="0" customWidth="1"/>
    <col min="6" max="6" width="15.625" style="0" customWidth="1"/>
    <col min="7" max="7" width="15.875" style="0" customWidth="1"/>
    <col min="11" max="11" width="13.25390625" style="0" bestFit="1" customWidth="1"/>
    <col min="13" max="13" width="9.25390625" style="0" bestFit="1" customWidth="1"/>
    <col min="16" max="16" width="12.00390625" style="0" customWidth="1"/>
    <col min="17" max="17" width="15.625" style="0" customWidth="1"/>
  </cols>
  <sheetData>
    <row r="1" spans="2:4" ht="15.75">
      <c r="B1" s="4" t="s">
        <v>53</v>
      </c>
      <c r="C1" s="4"/>
      <c r="D1" s="4"/>
    </row>
    <row r="3" spans="2:6" ht="15.75">
      <c r="B3" s="4" t="s">
        <v>82</v>
      </c>
      <c r="C3" s="4"/>
      <c r="D3" s="4"/>
      <c r="E3" s="4"/>
      <c r="F3" s="4"/>
    </row>
    <row r="4" spans="12:15" ht="15.75">
      <c r="L4" s="35" t="s">
        <v>83</v>
      </c>
      <c r="M4" s="35"/>
      <c r="N4" s="35"/>
      <c r="O4" s="26"/>
    </row>
    <row r="5" spans="12:15" ht="15.75">
      <c r="L5" s="2" t="s">
        <v>9</v>
      </c>
      <c r="M5" s="26"/>
      <c r="N5" s="26"/>
      <c r="O5" s="26"/>
    </row>
    <row r="6" spans="3:12" ht="71.25" customHeight="1">
      <c r="C6" s="36" t="s">
        <v>97</v>
      </c>
      <c r="D6" s="36"/>
      <c r="E6" s="36"/>
      <c r="F6" s="36"/>
      <c r="G6" s="36"/>
      <c r="H6" s="36"/>
      <c r="I6" s="36"/>
      <c r="J6" s="36"/>
      <c r="K6" s="36"/>
      <c r="L6" s="36"/>
    </row>
    <row r="8" spans="2:5" ht="12.75">
      <c r="B8" t="s">
        <v>10</v>
      </c>
      <c r="E8" t="str">
        <f>нежсвод!D8</f>
        <v>от "01" сентября   2018 г.</v>
      </c>
    </row>
    <row r="10" spans="1:21" ht="15.75" customHeight="1">
      <c r="A10" s="6"/>
      <c r="B10" s="49" t="s">
        <v>84</v>
      </c>
      <c r="C10" s="49" t="s">
        <v>85</v>
      </c>
      <c r="D10" s="49" t="s">
        <v>86</v>
      </c>
      <c r="E10" s="49" t="s">
        <v>40</v>
      </c>
      <c r="F10" s="49" t="s">
        <v>87</v>
      </c>
      <c r="G10" s="49" t="s">
        <v>88</v>
      </c>
      <c r="H10" s="49" t="s">
        <v>89</v>
      </c>
      <c r="I10" s="49" t="s">
        <v>90</v>
      </c>
      <c r="J10" s="49" t="s">
        <v>91</v>
      </c>
      <c r="K10" s="49" t="s">
        <v>92</v>
      </c>
      <c r="L10" s="49" t="s">
        <v>93</v>
      </c>
      <c r="M10" s="49" t="s">
        <v>94</v>
      </c>
      <c r="N10" s="49" t="s">
        <v>95</v>
      </c>
      <c r="O10" s="49" t="s">
        <v>96</v>
      </c>
      <c r="P10" s="49" t="s">
        <v>47</v>
      </c>
      <c r="Q10" s="49" t="s">
        <v>48</v>
      </c>
      <c r="R10" s="14"/>
      <c r="S10" s="14"/>
      <c r="T10" s="14"/>
      <c r="U10" s="14"/>
    </row>
    <row r="11" spans="1:21" ht="157.5" customHeight="1">
      <c r="A11" s="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0"/>
      <c r="S11" s="10"/>
      <c r="T11" s="10"/>
      <c r="U11" s="11"/>
    </row>
    <row r="12" spans="1:21" ht="12.75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s="6">
        <v>13</v>
      </c>
      <c r="O12" s="6">
        <v>14</v>
      </c>
      <c r="P12" s="6">
        <v>15</v>
      </c>
      <c r="Q12" s="6">
        <v>16</v>
      </c>
      <c r="R12" s="12"/>
      <c r="S12" s="12"/>
      <c r="T12" s="12"/>
      <c r="U12" s="13"/>
    </row>
    <row r="13" spans="1:21" ht="68.25" customHeight="1">
      <c r="A13" s="6">
        <v>1</v>
      </c>
      <c r="B13" s="15" t="s">
        <v>240</v>
      </c>
      <c r="C13" s="15" t="s">
        <v>241</v>
      </c>
      <c r="D13" s="15" t="s">
        <v>246</v>
      </c>
      <c r="E13" s="15">
        <v>110105015</v>
      </c>
      <c r="F13" s="15" t="s">
        <v>242</v>
      </c>
      <c r="G13" s="15" t="s">
        <v>247</v>
      </c>
      <c r="H13" s="15" t="s">
        <v>248</v>
      </c>
      <c r="I13" s="15" t="s">
        <v>133</v>
      </c>
      <c r="J13" s="15">
        <v>2012</v>
      </c>
      <c r="K13" s="15" t="s">
        <v>249</v>
      </c>
      <c r="L13" s="15" t="s">
        <v>132</v>
      </c>
      <c r="M13" s="15" t="s">
        <v>248</v>
      </c>
      <c r="N13" s="15" t="s">
        <v>250</v>
      </c>
      <c r="O13" s="15" t="s">
        <v>251</v>
      </c>
      <c r="P13" s="15">
        <v>469000</v>
      </c>
      <c r="Q13" s="15">
        <v>203233.56</v>
      </c>
      <c r="R13" s="12"/>
      <c r="S13" s="12"/>
      <c r="T13" s="12"/>
      <c r="U13" s="12"/>
    </row>
    <row r="14" spans="16:17" ht="12.75">
      <c r="P14">
        <f>P13</f>
        <v>469000</v>
      </c>
      <c r="Q14">
        <f>Q13</f>
        <v>203233.56</v>
      </c>
    </row>
    <row r="16" spans="2:5" ht="12.75">
      <c r="B16" t="s">
        <v>243</v>
      </c>
      <c r="E16" t="s">
        <v>208</v>
      </c>
    </row>
    <row r="18" spans="2:5" ht="12.75">
      <c r="B18" t="s">
        <v>244</v>
      </c>
      <c r="E18" t="s">
        <v>207</v>
      </c>
    </row>
  </sheetData>
  <sheetProtection/>
  <mergeCells count="18">
    <mergeCell ref="P10:P11"/>
    <mergeCell ref="Q10:Q11"/>
    <mergeCell ref="J10:J11"/>
    <mergeCell ref="K10:K11"/>
    <mergeCell ref="L10:L11"/>
    <mergeCell ref="M10:M11"/>
    <mergeCell ref="N10:N11"/>
    <mergeCell ref="O10:O11"/>
    <mergeCell ref="L4:N4"/>
    <mergeCell ref="C6:L6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75" right="0.75" top="1" bottom="1" header="0.5" footer="0.5"/>
  <pageSetup fitToHeight="1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13.625" style="0" customWidth="1"/>
    <col min="3" max="3" width="11.375" style="0" customWidth="1"/>
    <col min="5" max="5" width="38.875" style="0" customWidth="1"/>
    <col min="6" max="6" width="25.25390625" style="0" customWidth="1"/>
    <col min="8" max="9" width="15.125" style="0" customWidth="1"/>
    <col min="11" max="11" width="20.125" style="0" customWidth="1"/>
    <col min="12" max="12" width="14.125" style="0" customWidth="1"/>
  </cols>
  <sheetData>
    <row r="1" spans="1:3" ht="15.75">
      <c r="A1" s="4" t="s">
        <v>111</v>
      </c>
      <c r="B1" s="4"/>
      <c r="C1" s="4"/>
    </row>
    <row r="3" spans="1:5" ht="15.75">
      <c r="A3" s="4" t="s">
        <v>112</v>
      </c>
      <c r="B3" s="4"/>
      <c r="C3" s="4"/>
      <c r="D3" s="4"/>
      <c r="E3" s="4"/>
    </row>
    <row r="4" spans="12:14" ht="15.75">
      <c r="L4" s="35" t="s">
        <v>113</v>
      </c>
      <c r="M4" s="35"/>
      <c r="N4" s="35"/>
    </row>
    <row r="5" ht="15.75">
      <c r="L5" s="2" t="s">
        <v>9</v>
      </c>
    </row>
    <row r="6" spans="2:12" ht="71.25" customHeight="1">
      <c r="B6" s="36" t="s">
        <v>114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12.75">
      <c r="F7" t="str">
        <f>тран2!D8</f>
        <v>от "01" сентября   2018 г.</v>
      </c>
    </row>
    <row r="8" ht="12.75">
      <c r="A8" t="s">
        <v>10</v>
      </c>
    </row>
    <row r="10" spans="1:18" ht="15.75" customHeight="1">
      <c r="A10" s="49" t="s">
        <v>115</v>
      </c>
      <c r="B10" s="49" t="s">
        <v>116</v>
      </c>
      <c r="C10" s="49"/>
      <c r="D10" s="49"/>
      <c r="E10" s="49" t="s">
        <v>119</v>
      </c>
      <c r="F10" s="49" t="s">
        <v>120</v>
      </c>
      <c r="G10" s="49" t="s">
        <v>121</v>
      </c>
      <c r="H10" s="49" t="s">
        <v>282</v>
      </c>
      <c r="I10" s="55" t="s">
        <v>281</v>
      </c>
      <c r="J10" s="49" t="s">
        <v>122</v>
      </c>
      <c r="K10" s="49" t="s">
        <v>123</v>
      </c>
      <c r="L10" s="49" t="s">
        <v>124</v>
      </c>
      <c r="M10" s="49" t="s">
        <v>125</v>
      </c>
      <c r="N10" s="49" t="s">
        <v>126</v>
      </c>
      <c r="O10" s="14"/>
      <c r="P10" s="14"/>
      <c r="Q10" s="14"/>
      <c r="R10" s="14"/>
    </row>
    <row r="11" spans="1:18" ht="157.5" customHeight="1">
      <c r="A11" s="49"/>
      <c r="B11" s="5" t="s">
        <v>117</v>
      </c>
      <c r="C11" s="5" t="s">
        <v>259</v>
      </c>
      <c r="D11" s="5" t="s">
        <v>118</v>
      </c>
      <c r="E11" s="49"/>
      <c r="F11" s="49"/>
      <c r="G11" s="49"/>
      <c r="H11" s="49"/>
      <c r="I11" s="56"/>
      <c r="J11" s="49"/>
      <c r="K11" s="49"/>
      <c r="L11" s="49"/>
      <c r="M11" s="49"/>
      <c r="N11" s="49"/>
      <c r="O11" s="10"/>
      <c r="P11" s="10"/>
      <c r="Q11" s="10"/>
      <c r="R11" s="11"/>
    </row>
    <row r="12" spans="1:1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2"/>
      <c r="P12" s="12"/>
      <c r="Q12" s="12"/>
      <c r="R12" s="13"/>
    </row>
    <row r="13" spans="1:18" ht="57.75" customHeight="1">
      <c r="A13" s="27" t="s">
        <v>258</v>
      </c>
      <c r="B13" s="28" t="s">
        <v>267</v>
      </c>
      <c r="C13" s="28" t="s">
        <v>260</v>
      </c>
      <c r="D13" s="28" t="s">
        <v>261</v>
      </c>
      <c r="E13" s="23" t="s">
        <v>262</v>
      </c>
      <c r="F13" s="23" t="s">
        <v>263</v>
      </c>
      <c r="G13" s="28"/>
      <c r="H13" s="23" t="s">
        <v>323</v>
      </c>
      <c r="I13" s="23" t="s">
        <v>320</v>
      </c>
      <c r="J13" s="28" t="s">
        <v>264</v>
      </c>
      <c r="K13" s="27" t="s">
        <v>265</v>
      </c>
      <c r="L13" s="28" t="s">
        <v>280</v>
      </c>
      <c r="M13" s="28"/>
      <c r="N13" s="28"/>
      <c r="O13" s="12"/>
      <c r="P13" s="12"/>
      <c r="Q13" s="12"/>
      <c r="R13" s="12"/>
    </row>
    <row r="14" spans="1:18" ht="39">
      <c r="A14" s="28" t="s">
        <v>266</v>
      </c>
      <c r="B14" s="28" t="s">
        <v>267</v>
      </c>
      <c r="C14" s="28" t="s">
        <v>260</v>
      </c>
      <c r="D14" s="28" t="s">
        <v>268</v>
      </c>
      <c r="E14" s="23" t="s">
        <v>269</v>
      </c>
      <c r="F14" s="23" t="s">
        <v>263</v>
      </c>
      <c r="G14" s="28"/>
      <c r="H14" s="23" t="s">
        <v>326</v>
      </c>
      <c r="I14" s="23" t="s">
        <v>324</v>
      </c>
      <c r="J14" s="28" t="s">
        <v>270</v>
      </c>
      <c r="K14" s="27" t="s">
        <v>271</v>
      </c>
      <c r="L14" s="28" t="s">
        <v>272</v>
      </c>
      <c r="M14" s="28"/>
      <c r="N14" s="28"/>
      <c r="O14" s="12"/>
      <c r="P14" s="12"/>
      <c r="Q14" s="12"/>
      <c r="R14" s="12"/>
    </row>
    <row r="15" spans="1:18" ht="39">
      <c r="A15" s="28" t="s">
        <v>274</v>
      </c>
      <c r="B15" s="28" t="s">
        <v>267</v>
      </c>
      <c r="C15" s="28" t="s">
        <v>260</v>
      </c>
      <c r="D15" s="28" t="s">
        <v>275</v>
      </c>
      <c r="E15" s="23" t="s">
        <v>273</v>
      </c>
      <c r="F15" s="23" t="s">
        <v>263</v>
      </c>
      <c r="G15" s="28"/>
      <c r="H15" s="23" t="s">
        <v>321</v>
      </c>
      <c r="I15" s="23" t="s">
        <v>325</v>
      </c>
      <c r="J15" s="28" t="s">
        <v>276</v>
      </c>
      <c r="K15" s="27" t="s">
        <v>277</v>
      </c>
      <c r="L15" s="28" t="s">
        <v>278</v>
      </c>
      <c r="M15" s="28"/>
      <c r="N15" s="28"/>
      <c r="O15" s="12"/>
      <c r="P15" s="12"/>
      <c r="Q15" s="12"/>
      <c r="R15" s="12"/>
    </row>
    <row r="16" spans="1:18" ht="15">
      <c r="A16" s="28"/>
      <c r="B16" s="28"/>
      <c r="C16" s="28"/>
      <c r="D16" s="28"/>
      <c r="E16" s="23"/>
      <c r="F16" s="23"/>
      <c r="G16" s="28"/>
      <c r="H16" s="23"/>
      <c r="I16" s="23"/>
      <c r="J16" s="28"/>
      <c r="K16" s="27"/>
      <c r="L16" s="28"/>
      <c r="M16" s="28"/>
      <c r="N16" s="28"/>
      <c r="O16" s="12"/>
      <c r="P16" s="12"/>
      <c r="Q16" s="12"/>
      <c r="R16" s="12"/>
    </row>
    <row r="17" spans="1:18" ht="12.75">
      <c r="A17" s="28"/>
      <c r="B17" s="28"/>
      <c r="C17" s="28"/>
      <c r="D17" s="28"/>
      <c r="E17" s="23"/>
      <c r="F17" s="23"/>
      <c r="G17" s="28"/>
      <c r="H17" s="28"/>
      <c r="I17" s="28"/>
      <c r="J17" s="28"/>
      <c r="K17" s="28"/>
      <c r="L17" s="28"/>
      <c r="M17" s="28"/>
      <c r="N17" s="28"/>
      <c r="O17" s="12"/>
      <c r="P17" s="12"/>
      <c r="Q17" s="12"/>
      <c r="R17" s="12"/>
    </row>
    <row r="18" spans="1:18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2"/>
      <c r="P18" s="12"/>
      <c r="Q18" s="12"/>
      <c r="R18" s="12"/>
    </row>
    <row r="19" spans="8:9" ht="12.75">
      <c r="H19" s="22">
        <f>H13+H14+H15+H16</f>
        <v>27124927.87</v>
      </c>
      <c r="I19" s="22">
        <f>I13+I14+I15+I16</f>
        <v>23531565</v>
      </c>
    </row>
    <row r="20" spans="1:14" ht="89.25" customHeight="1">
      <c r="A20" s="57" t="s">
        <v>127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2" spans="1:5" ht="12.75">
      <c r="A22" t="s">
        <v>255</v>
      </c>
      <c r="E22" t="s">
        <v>208</v>
      </c>
    </row>
    <row r="24" spans="1:5" ht="12.75">
      <c r="A24" t="s">
        <v>206</v>
      </c>
      <c r="E24" t="s">
        <v>207</v>
      </c>
    </row>
    <row r="27" spans="1:14" ht="52.5" customHeight="1">
      <c r="A27" s="57" t="s">
        <v>106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</sheetData>
  <sheetProtection/>
  <mergeCells count="16">
    <mergeCell ref="L10:L11"/>
    <mergeCell ref="A27:N27"/>
    <mergeCell ref="A10:A11"/>
    <mergeCell ref="N10:N11"/>
    <mergeCell ref="M10:M11"/>
    <mergeCell ref="A20:N20"/>
    <mergeCell ref="L4:N4"/>
    <mergeCell ref="B6:L6"/>
    <mergeCell ref="E10:E11"/>
    <mergeCell ref="F10:F11"/>
    <mergeCell ref="G10:G11"/>
    <mergeCell ref="I10:I11"/>
    <mergeCell ref="B10:D10"/>
    <mergeCell ref="H10:H11"/>
    <mergeCell ref="J10:J11"/>
    <mergeCell ref="K10:K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68" zoomScaleNormal="68" zoomScalePageLayoutView="0" workbookViewId="0" topLeftCell="E1">
      <pane ySplit="10" topLeftCell="A17" activePane="bottomLeft" state="frozen"/>
      <selection pane="topLeft" activeCell="A1" sqref="A1"/>
      <selection pane="bottomLeft" activeCell="X12" sqref="X12"/>
    </sheetView>
  </sheetViews>
  <sheetFormatPr defaultColWidth="9.00390625" defaultRowHeight="12.75"/>
  <cols>
    <col min="2" max="2" width="22.875" style="0" customWidth="1"/>
    <col min="3" max="3" width="25.125" style="0" customWidth="1"/>
    <col min="4" max="4" width="20.125" style="0" customWidth="1"/>
    <col min="5" max="5" width="15.375" style="0" customWidth="1"/>
    <col min="6" max="6" width="19.875" style="0" customWidth="1"/>
    <col min="7" max="7" width="12.625" style="0" customWidth="1"/>
    <col min="10" max="10" width="7.875" style="0" customWidth="1"/>
    <col min="13" max="13" width="22.25390625" style="0" customWidth="1"/>
    <col min="15" max="15" width="8.125" style="0" customWidth="1"/>
    <col min="24" max="24" width="14.25390625" style="0" customWidth="1"/>
    <col min="25" max="25" width="16.875" style="0" customWidth="1"/>
  </cols>
  <sheetData>
    <row r="1" spans="2:4" ht="15.75">
      <c r="B1" s="4" t="s">
        <v>6</v>
      </c>
      <c r="C1" s="4"/>
      <c r="D1" s="4"/>
    </row>
    <row r="3" spans="2:6" ht="15.75">
      <c r="B3" s="4" t="s">
        <v>31</v>
      </c>
      <c r="C3" s="4"/>
      <c r="D3" s="4"/>
      <c r="E3" s="4"/>
      <c r="F3" s="4"/>
    </row>
    <row r="4" spans="12:15" ht="15.75">
      <c r="L4" s="35" t="s">
        <v>32</v>
      </c>
      <c r="M4" s="35"/>
      <c r="N4" s="35"/>
      <c r="O4" s="22"/>
    </row>
    <row r="5" ht="15.75">
      <c r="L5" s="2" t="s">
        <v>9</v>
      </c>
    </row>
    <row r="6" spans="3:12" ht="52.5" customHeight="1">
      <c r="C6" s="36" t="s">
        <v>33</v>
      </c>
      <c r="D6" s="36"/>
      <c r="E6" s="36"/>
      <c r="F6" s="36"/>
      <c r="G6" s="36"/>
      <c r="H6" s="36"/>
      <c r="I6" s="36"/>
      <c r="J6" s="36"/>
      <c r="K6" s="36"/>
      <c r="L6" s="36"/>
    </row>
    <row r="8" spans="2:5" ht="12.75">
      <c r="B8" t="s">
        <v>10</v>
      </c>
      <c r="C8" s="18"/>
      <c r="E8" t="str">
        <f>'тран свод'!E8</f>
        <v>от "01" сентября   2018 г.</v>
      </c>
    </row>
    <row r="10" spans="1:26" ht="144.75" customHeight="1">
      <c r="A10" s="6"/>
      <c r="B10" s="5" t="s">
        <v>12</v>
      </c>
      <c r="C10" s="5" t="s">
        <v>13</v>
      </c>
      <c r="D10" s="5" t="s">
        <v>14</v>
      </c>
      <c r="E10" s="5" t="s">
        <v>16</v>
      </c>
      <c r="F10" s="5" t="s">
        <v>34</v>
      </c>
      <c r="G10" s="5" t="s">
        <v>35</v>
      </c>
      <c r="H10" s="5" t="s">
        <v>15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43</v>
      </c>
      <c r="Q10" s="5" t="s">
        <v>44</v>
      </c>
      <c r="R10" s="5" t="s">
        <v>45</v>
      </c>
      <c r="S10" s="5" t="s">
        <v>23</v>
      </c>
      <c r="T10" s="5" t="s">
        <v>24</v>
      </c>
      <c r="U10" s="5" t="s">
        <v>25</v>
      </c>
      <c r="V10" s="5" t="s">
        <v>46</v>
      </c>
      <c r="W10" s="5" t="s">
        <v>27</v>
      </c>
      <c r="X10" s="5" t="s">
        <v>47</v>
      </c>
      <c r="Y10" s="5" t="s">
        <v>48</v>
      </c>
      <c r="Z10" s="7" t="s">
        <v>134</v>
      </c>
    </row>
    <row r="11" spans="1:26" ht="12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6">
        <v>22</v>
      </c>
      <c r="X11" s="6">
        <v>23</v>
      </c>
      <c r="Y11" s="6">
        <v>24</v>
      </c>
      <c r="Z11" s="6"/>
    </row>
    <row r="12" spans="1:26" ht="159.75" customHeight="1">
      <c r="A12" s="6">
        <v>55</v>
      </c>
      <c r="B12" s="17" t="s">
        <v>198</v>
      </c>
      <c r="C12" s="17" t="s">
        <v>199</v>
      </c>
      <c r="D12" s="16" t="s">
        <v>200</v>
      </c>
      <c r="E12" s="16" t="s">
        <v>201</v>
      </c>
      <c r="F12" s="16" t="s">
        <v>202</v>
      </c>
      <c r="G12" s="16" t="s">
        <v>203</v>
      </c>
      <c r="H12" s="16" t="s">
        <v>205</v>
      </c>
      <c r="I12" s="16">
        <v>175.2</v>
      </c>
      <c r="J12" s="16"/>
      <c r="K12" s="16">
        <v>1</v>
      </c>
      <c r="L12" s="6"/>
      <c r="M12" s="16" t="s">
        <v>204</v>
      </c>
      <c r="N12" s="6"/>
      <c r="O12" s="23"/>
      <c r="P12" s="6"/>
      <c r="Q12" s="6"/>
      <c r="R12" s="16" t="s">
        <v>131</v>
      </c>
      <c r="S12" s="6"/>
      <c r="T12" s="6"/>
      <c r="U12" s="6"/>
      <c r="V12" s="6"/>
      <c r="W12" s="6"/>
      <c r="X12" s="21">
        <v>709293.75</v>
      </c>
      <c r="Y12" s="21">
        <v>0</v>
      </c>
      <c r="Z12" s="17" t="s">
        <v>135</v>
      </c>
    </row>
    <row r="13" spans="1:26" ht="127.5">
      <c r="A13" s="6">
        <v>56</v>
      </c>
      <c r="B13" s="17"/>
      <c r="C13" s="17"/>
      <c r="D13" s="16" t="s">
        <v>200</v>
      </c>
      <c r="E13" s="16" t="s">
        <v>212</v>
      </c>
      <c r="F13" s="16" t="s">
        <v>213</v>
      </c>
      <c r="G13" s="16" t="s">
        <v>214</v>
      </c>
      <c r="H13" s="16" t="s">
        <v>215</v>
      </c>
      <c r="I13" s="16">
        <v>450.6</v>
      </c>
      <c r="J13" s="16"/>
      <c r="K13" s="16" t="s">
        <v>216</v>
      </c>
      <c r="L13" s="6"/>
      <c r="M13" s="16"/>
      <c r="N13" s="6"/>
      <c r="O13" s="23"/>
      <c r="P13" s="6"/>
      <c r="Q13" s="6"/>
      <c r="R13" s="16" t="s">
        <v>131</v>
      </c>
      <c r="S13" s="6"/>
      <c r="T13" s="6"/>
      <c r="U13" s="6"/>
      <c r="V13" s="6"/>
      <c r="W13" s="6"/>
      <c r="X13" s="21">
        <v>1598392.87</v>
      </c>
      <c r="Y13" s="21">
        <v>831164.23</v>
      </c>
      <c r="Z13" s="16" t="s">
        <v>135</v>
      </c>
    </row>
    <row r="14" spans="1:26" ht="165.75">
      <c r="A14" s="50">
        <v>57</v>
      </c>
      <c r="B14" s="17"/>
      <c r="C14" s="17"/>
      <c r="D14" s="16" t="s">
        <v>200</v>
      </c>
      <c r="E14" s="16" t="s">
        <v>212</v>
      </c>
      <c r="F14" s="16" t="s">
        <v>230</v>
      </c>
      <c r="G14" s="16" t="s">
        <v>214</v>
      </c>
      <c r="H14" s="16" t="s">
        <v>233</v>
      </c>
      <c r="I14" s="16">
        <v>101.1</v>
      </c>
      <c r="J14" s="16"/>
      <c r="K14" s="16">
        <v>1</v>
      </c>
      <c r="L14" s="6"/>
      <c r="M14" s="16"/>
      <c r="N14" s="6"/>
      <c r="O14" s="23"/>
      <c r="P14" s="6"/>
      <c r="Q14" s="6"/>
      <c r="R14" s="16" t="s">
        <v>131</v>
      </c>
      <c r="S14" s="6"/>
      <c r="T14" s="6"/>
      <c r="U14" s="6"/>
      <c r="V14" s="6"/>
      <c r="W14" s="6"/>
      <c r="X14" s="21">
        <v>48237.95</v>
      </c>
      <c r="Y14" s="21">
        <v>0</v>
      </c>
      <c r="Z14" s="16" t="s">
        <v>231</v>
      </c>
    </row>
    <row r="15" spans="1:26" ht="165.75">
      <c r="A15" s="51"/>
      <c r="B15" s="17"/>
      <c r="C15" s="17"/>
      <c r="D15" s="16" t="s">
        <v>200</v>
      </c>
      <c r="E15" s="16" t="s">
        <v>212</v>
      </c>
      <c r="F15" s="16" t="s">
        <v>232</v>
      </c>
      <c r="G15" s="16" t="s">
        <v>214</v>
      </c>
      <c r="H15" s="16" t="s">
        <v>234</v>
      </c>
      <c r="I15" s="16"/>
      <c r="J15" s="16"/>
      <c r="K15" s="16">
        <v>1</v>
      </c>
      <c r="L15" s="6"/>
      <c r="M15" s="16"/>
      <c r="N15" s="6"/>
      <c r="O15" s="23"/>
      <c r="P15" s="6"/>
      <c r="Q15" s="6"/>
      <c r="R15" s="16" t="s">
        <v>131</v>
      </c>
      <c r="S15" s="6"/>
      <c r="T15" s="6"/>
      <c r="U15" s="6"/>
      <c r="V15" s="6"/>
      <c r="W15" s="6"/>
      <c r="X15" s="21">
        <v>26101.15</v>
      </c>
      <c r="Y15" s="21">
        <v>0</v>
      </c>
      <c r="Z15" s="16" t="s">
        <v>231</v>
      </c>
    </row>
    <row r="16" spans="1:26" ht="165.75">
      <c r="A16" s="6">
        <v>58</v>
      </c>
      <c r="B16" s="17" t="s">
        <v>283</v>
      </c>
      <c r="C16" s="17" t="s">
        <v>284</v>
      </c>
      <c r="D16" s="16" t="s">
        <v>200</v>
      </c>
      <c r="E16" s="16" t="s">
        <v>212</v>
      </c>
      <c r="F16" s="16" t="s">
        <v>285</v>
      </c>
      <c r="G16" s="16" t="s">
        <v>214</v>
      </c>
      <c r="H16" s="16" t="s">
        <v>286</v>
      </c>
      <c r="I16" s="16">
        <v>129.2</v>
      </c>
      <c r="J16" s="16"/>
      <c r="K16" s="16" t="s">
        <v>287</v>
      </c>
      <c r="L16" s="17">
        <v>1</v>
      </c>
      <c r="M16" s="16" t="s">
        <v>237</v>
      </c>
      <c r="N16" s="17"/>
      <c r="O16" s="24" t="s">
        <v>238</v>
      </c>
      <c r="P16" s="17"/>
      <c r="Q16" s="17"/>
      <c r="R16" s="16" t="s">
        <v>131</v>
      </c>
      <c r="S16" s="17"/>
      <c r="T16" s="17"/>
      <c r="U16" s="17"/>
      <c r="V16" s="17"/>
      <c r="W16" s="17"/>
      <c r="X16" s="21">
        <v>643849.16</v>
      </c>
      <c r="Y16" s="21">
        <v>0</v>
      </c>
      <c r="Z16" s="16" t="s">
        <v>239</v>
      </c>
    </row>
    <row r="17" spans="2:25" ht="12.75">
      <c r="B17" t="s">
        <v>194</v>
      </c>
      <c r="X17">
        <f>SUM(X12:X16)</f>
        <v>3025874.8800000004</v>
      </c>
      <c r="Y17">
        <f>SUM(Y12:Y16)</f>
        <v>831164.23</v>
      </c>
    </row>
    <row r="19" spans="4:7" ht="12.75">
      <c r="D19" t="s">
        <v>209</v>
      </c>
      <c r="G19" t="s">
        <v>208</v>
      </c>
    </row>
    <row r="21" spans="4:7" ht="12.75">
      <c r="D21" t="s">
        <v>206</v>
      </c>
      <c r="G21" t="s">
        <v>207</v>
      </c>
    </row>
  </sheetData>
  <sheetProtection/>
  <mergeCells count="3">
    <mergeCell ref="A14:A15"/>
    <mergeCell ref="L4:N4"/>
    <mergeCell ref="C6:L6"/>
  </mergeCells>
  <printOptions/>
  <pageMargins left="0.5905511811023623" right="0.3937007874015748" top="0.3937007874015748" bottom="0.3937007874015748" header="0.5118110236220472" footer="0.5118110236220472"/>
  <pageSetup fitToHeight="16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zoomScaleNormal="75" zoomScalePageLayoutView="0" workbookViewId="0" topLeftCell="A25">
      <selection activeCell="J26" sqref="J26"/>
    </sheetView>
  </sheetViews>
  <sheetFormatPr defaultColWidth="9.00390625" defaultRowHeight="12.75"/>
  <cols>
    <col min="2" max="2" width="21.00390625" style="0" customWidth="1"/>
    <col min="3" max="3" width="25.00390625" style="0" customWidth="1"/>
    <col min="4" max="4" width="20.375" style="0" customWidth="1"/>
    <col min="5" max="5" width="21.75390625" style="0" customWidth="1"/>
    <col min="6" max="6" width="14.375" style="0" customWidth="1"/>
    <col min="9" max="9" width="12.25390625" style="0" customWidth="1"/>
    <col min="10" max="10" width="16.25390625" style="0" customWidth="1"/>
  </cols>
  <sheetData>
    <row r="1" spans="2:4" ht="15.75">
      <c r="B1" s="4" t="s">
        <v>6</v>
      </c>
      <c r="C1" s="4"/>
      <c r="D1" s="4"/>
    </row>
    <row r="3" spans="2:6" ht="15.75">
      <c r="B3" s="4" t="s">
        <v>7</v>
      </c>
      <c r="C3" s="4"/>
      <c r="D3" s="4"/>
      <c r="E3" s="4"/>
      <c r="F3" s="4"/>
    </row>
    <row r="4" spans="12:15" ht="15.75">
      <c r="L4" s="35" t="s">
        <v>8</v>
      </c>
      <c r="M4" s="35"/>
      <c r="N4" s="35"/>
      <c r="O4" s="19" t="s">
        <v>139</v>
      </c>
    </row>
    <row r="5" spans="12:15" ht="15.75">
      <c r="L5" s="2" t="s">
        <v>9</v>
      </c>
      <c r="O5">
        <v>1</v>
      </c>
    </row>
    <row r="6" spans="6:12" ht="15.75">
      <c r="F6" s="1" t="s">
        <v>28</v>
      </c>
      <c r="L6" s="2"/>
    </row>
    <row r="8" spans="2:5" ht="12.75">
      <c r="B8" t="s">
        <v>10</v>
      </c>
      <c r="C8" s="18" t="s">
        <v>140</v>
      </c>
      <c r="E8" t="str">
        <f>'со свод'!E8</f>
        <v>от "01" сентября   2018 г.</v>
      </c>
    </row>
    <row r="10" spans="1:17" ht="220.5">
      <c r="A10" s="6" t="s">
        <v>193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</row>
    <row r="11" spans="1:17" ht="12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</row>
    <row r="12" spans="1:17" ht="102.75" customHeight="1">
      <c r="A12" s="6">
        <v>25</v>
      </c>
      <c r="B12" s="17" t="s">
        <v>146</v>
      </c>
      <c r="C12" s="16" t="s">
        <v>147</v>
      </c>
      <c r="D12" s="16" t="s">
        <v>141</v>
      </c>
      <c r="E12" s="16" t="s">
        <v>148</v>
      </c>
      <c r="F12" s="16" t="s">
        <v>142</v>
      </c>
      <c r="G12" s="16" t="s">
        <v>129</v>
      </c>
      <c r="H12" s="16" t="s">
        <v>128</v>
      </c>
      <c r="I12" s="17">
        <v>1000</v>
      </c>
      <c r="J12" s="21">
        <v>230630</v>
      </c>
      <c r="K12" s="17"/>
      <c r="L12" s="17"/>
      <c r="M12" s="17"/>
      <c r="N12" s="17"/>
      <c r="O12" s="17"/>
      <c r="P12" s="17"/>
      <c r="Q12" s="17"/>
    </row>
    <row r="13" spans="1:17" ht="98.25" customHeight="1">
      <c r="A13" s="6">
        <v>26</v>
      </c>
      <c r="B13" s="17" t="s">
        <v>151</v>
      </c>
      <c r="C13" s="16" t="s">
        <v>152</v>
      </c>
      <c r="D13" s="16" t="s">
        <v>141</v>
      </c>
      <c r="E13" s="16" t="s">
        <v>153</v>
      </c>
      <c r="F13" s="16" t="s">
        <v>143</v>
      </c>
      <c r="G13" s="16" t="s">
        <v>129</v>
      </c>
      <c r="H13" s="16" t="s">
        <v>128</v>
      </c>
      <c r="I13" s="17">
        <v>1000</v>
      </c>
      <c r="J13" s="21">
        <v>135810</v>
      </c>
      <c r="K13" s="17"/>
      <c r="L13" s="17"/>
      <c r="M13" s="17"/>
      <c r="N13" s="17"/>
      <c r="O13" s="17"/>
      <c r="P13" s="17"/>
      <c r="Q13" s="17"/>
    </row>
    <row r="14" spans="1:17" ht="100.5" customHeight="1">
      <c r="A14" s="6">
        <v>27</v>
      </c>
      <c r="B14" s="17" t="s">
        <v>156</v>
      </c>
      <c r="C14" s="16" t="s">
        <v>157</v>
      </c>
      <c r="D14" s="16" t="s">
        <v>141</v>
      </c>
      <c r="E14" s="16" t="s">
        <v>158</v>
      </c>
      <c r="F14" s="16" t="s">
        <v>143</v>
      </c>
      <c r="G14" s="16" t="s">
        <v>129</v>
      </c>
      <c r="H14" s="16" t="s">
        <v>128</v>
      </c>
      <c r="I14" s="17">
        <v>300</v>
      </c>
      <c r="J14" s="21">
        <v>40743</v>
      </c>
      <c r="K14" s="17"/>
      <c r="L14" s="17"/>
      <c r="M14" s="17"/>
      <c r="N14" s="17"/>
      <c r="O14" s="17"/>
      <c r="P14" s="17"/>
      <c r="Q14" s="17"/>
    </row>
    <row r="15" spans="1:17" ht="96.75" customHeight="1">
      <c r="A15" s="6">
        <v>28</v>
      </c>
      <c r="B15" s="17" t="s">
        <v>161</v>
      </c>
      <c r="C15" s="16" t="s">
        <v>162</v>
      </c>
      <c r="D15" s="16" t="s">
        <v>141</v>
      </c>
      <c r="E15" s="16" t="s">
        <v>163</v>
      </c>
      <c r="F15" s="16" t="s">
        <v>143</v>
      </c>
      <c r="G15" s="16" t="s">
        <v>129</v>
      </c>
      <c r="H15" s="16" t="s">
        <v>128</v>
      </c>
      <c r="I15" s="17">
        <v>1650</v>
      </c>
      <c r="J15" s="21">
        <v>224086.5</v>
      </c>
      <c r="K15" s="17"/>
      <c r="L15" s="17"/>
      <c r="M15" s="17"/>
      <c r="N15" s="17"/>
      <c r="O15" s="17"/>
      <c r="P15" s="17"/>
      <c r="Q15" s="17"/>
    </row>
    <row r="16" spans="1:17" ht="100.5" customHeight="1">
      <c r="A16" s="6">
        <v>29</v>
      </c>
      <c r="B16" s="17" t="s">
        <v>166</v>
      </c>
      <c r="C16" s="16" t="s">
        <v>288</v>
      </c>
      <c r="D16" s="16" t="s">
        <v>269</v>
      </c>
      <c r="E16" s="16" t="s">
        <v>289</v>
      </c>
      <c r="F16" s="16" t="s">
        <v>142</v>
      </c>
      <c r="G16" s="16" t="s">
        <v>129</v>
      </c>
      <c r="H16" s="16" t="s">
        <v>167</v>
      </c>
      <c r="I16" s="17">
        <v>5000</v>
      </c>
      <c r="J16" s="21">
        <v>5453000</v>
      </c>
      <c r="K16" s="17"/>
      <c r="L16" s="17"/>
      <c r="M16" s="17"/>
      <c r="N16" s="17"/>
      <c r="O16" s="17"/>
      <c r="P16" s="17"/>
      <c r="Q16" s="17"/>
    </row>
    <row r="17" spans="1:17" ht="104.25" customHeight="1">
      <c r="A17" s="6">
        <v>30</v>
      </c>
      <c r="B17" s="17" t="s">
        <v>170</v>
      </c>
      <c r="C17" s="16" t="s">
        <v>290</v>
      </c>
      <c r="D17" s="16" t="s">
        <v>273</v>
      </c>
      <c r="E17" s="16" t="s">
        <v>291</v>
      </c>
      <c r="F17" s="16" t="s">
        <v>142</v>
      </c>
      <c r="G17" s="16" t="s">
        <v>129</v>
      </c>
      <c r="H17" s="16" t="s">
        <v>167</v>
      </c>
      <c r="I17" s="17">
        <v>5000</v>
      </c>
      <c r="J17" s="21">
        <v>5453000</v>
      </c>
      <c r="K17" s="17"/>
      <c r="L17" s="17"/>
      <c r="M17" s="17"/>
      <c r="N17" s="17"/>
      <c r="O17" s="17"/>
      <c r="P17" s="17"/>
      <c r="Q17" s="17"/>
    </row>
    <row r="18" spans="1:17" ht="101.25" customHeight="1">
      <c r="A18" s="6">
        <v>31</v>
      </c>
      <c r="B18" s="17" t="s">
        <v>173</v>
      </c>
      <c r="C18" s="16" t="s">
        <v>292</v>
      </c>
      <c r="D18" s="16" t="s">
        <v>252</v>
      </c>
      <c r="E18" s="16" t="s">
        <v>293</v>
      </c>
      <c r="F18" s="16" t="s">
        <v>143</v>
      </c>
      <c r="G18" s="16" t="s">
        <v>129</v>
      </c>
      <c r="H18" s="16" t="s">
        <v>167</v>
      </c>
      <c r="I18" s="17">
        <v>5000</v>
      </c>
      <c r="J18" s="21">
        <v>3211100</v>
      </c>
      <c r="K18" s="17"/>
      <c r="L18" s="17"/>
      <c r="M18" s="17"/>
      <c r="N18" s="17"/>
      <c r="O18" s="17"/>
      <c r="P18" s="17"/>
      <c r="Q18" s="17"/>
    </row>
    <row r="19" spans="1:17" s="34" customFormat="1" ht="115.5" customHeight="1">
      <c r="A19" s="8">
        <v>32</v>
      </c>
      <c r="B19" s="31" t="s">
        <v>176</v>
      </c>
      <c r="C19" s="32" t="s">
        <v>177</v>
      </c>
      <c r="D19" s="32" t="s">
        <v>141</v>
      </c>
      <c r="E19" s="32" t="s">
        <v>178</v>
      </c>
      <c r="F19" s="32" t="s">
        <v>179</v>
      </c>
      <c r="G19" s="32" t="s">
        <v>130</v>
      </c>
      <c r="H19" s="32" t="s">
        <v>180</v>
      </c>
      <c r="I19" s="31">
        <v>456500</v>
      </c>
      <c r="J19" s="33">
        <v>2008600</v>
      </c>
      <c r="K19" s="31"/>
      <c r="L19" s="31"/>
      <c r="M19" s="31"/>
      <c r="N19" s="31"/>
      <c r="O19" s="31"/>
      <c r="P19" s="31"/>
      <c r="Q19" s="31"/>
    </row>
    <row r="20" spans="1:17" ht="113.25" customHeight="1">
      <c r="A20" s="6">
        <v>33</v>
      </c>
      <c r="B20" s="17" t="s">
        <v>183</v>
      </c>
      <c r="C20" s="16" t="s">
        <v>184</v>
      </c>
      <c r="D20" s="16" t="s">
        <v>141</v>
      </c>
      <c r="E20" s="16" t="s">
        <v>185</v>
      </c>
      <c r="F20" s="16" t="s">
        <v>186</v>
      </c>
      <c r="G20" s="16" t="s">
        <v>130</v>
      </c>
      <c r="H20" s="16" t="s">
        <v>187</v>
      </c>
      <c r="I20" s="17">
        <v>13000</v>
      </c>
      <c r="J20" s="21">
        <v>83300</v>
      </c>
      <c r="K20" s="17"/>
      <c r="L20" s="17"/>
      <c r="M20" s="17"/>
      <c r="N20" s="17"/>
      <c r="O20" s="17"/>
      <c r="P20" s="17"/>
      <c r="Q20" s="17"/>
    </row>
    <row r="21" spans="1:17" ht="113.25" customHeight="1">
      <c r="A21" s="6">
        <v>34</v>
      </c>
      <c r="B21" s="17" t="s">
        <v>190</v>
      </c>
      <c r="C21" s="16" t="s">
        <v>191</v>
      </c>
      <c r="D21" s="16" t="s">
        <v>141</v>
      </c>
      <c r="E21" s="16" t="s">
        <v>192</v>
      </c>
      <c r="F21" s="16" t="s">
        <v>186</v>
      </c>
      <c r="G21" s="16" t="s">
        <v>130</v>
      </c>
      <c r="H21" s="16" t="s">
        <v>187</v>
      </c>
      <c r="I21" s="17">
        <v>17000</v>
      </c>
      <c r="J21" s="21">
        <v>110500</v>
      </c>
      <c r="K21" s="17"/>
      <c r="L21" s="17"/>
      <c r="M21" s="17"/>
      <c r="N21" s="17"/>
      <c r="O21" s="17"/>
      <c r="P21" s="17"/>
      <c r="Q21" s="17"/>
    </row>
    <row r="22" spans="1:17" ht="121.5" customHeight="1">
      <c r="A22" s="6">
        <v>35</v>
      </c>
      <c r="B22" s="17" t="s">
        <v>294</v>
      </c>
      <c r="C22" s="16" t="s">
        <v>295</v>
      </c>
      <c r="D22" s="16" t="s">
        <v>141</v>
      </c>
      <c r="E22" s="16" t="s">
        <v>296</v>
      </c>
      <c r="F22" s="16" t="s">
        <v>300</v>
      </c>
      <c r="G22" s="16" t="s">
        <v>129</v>
      </c>
      <c r="H22" s="16" t="s">
        <v>128</v>
      </c>
      <c r="I22" s="17">
        <v>448</v>
      </c>
      <c r="J22" s="21">
        <v>103322.24</v>
      </c>
      <c r="K22" s="17"/>
      <c r="L22" s="17"/>
      <c r="M22" s="17"/>
      <c r="N22" s="17"/>
      <c r="O22" s="17"/>
      <c r="P22" s="17"/>
      <c r="Q22" s="17"/>
    </row>
    <row r="23" spans="1:17" ht="229.5" customHeight="1">
      <c r="A23" s="6">
        <v>36</v>
      </c>
      <c r="B23" s="17" t="s">
        <v>297</v>
      </c>
      <c r="C23" s="16" t="s">
        <v>298</v>
      </c>
      <c r="D23" s="16" t="s">
        <v>141</v>
      </c>
      <c r="E23" s="16" t="s">
        <v>299</v>
      </c>
      <c r="F23" s="16" t="s">
        <v>301</v>
      </c>
      <c r="G23" s="16" t="s">
        <v>130</v>
      </c>
      <c r="H23" s="16" t="s">
        <v>302</v>
      </c>
      <c r="I23" s="17">
        <v>10017</v>
      </c>
      <c r="J23" s="21">
        <v>32855.76</v>
      </c>
      <c r="K23" s="17"/>
      <c r="L23" s="17"/>
      <c r="M23" s="17"/>
      <c r="N23" s="17"/>
      <c r="O23" s="17"/>
      <c r="P23" s="17"/>
      <c r="Q23" s="17"/>
    </row>
    <row r="24" spans="1:17" ht="228.75" customHeight="1">
      <c r="A24" s="6">
        <v>37</v>
      </c>
      <c r="B24" s="17" t="s">
        <v>303</v>
      </c>
      <c r="C24" s="16" t="s">
        <v>304</v>
      </c>
      <c r="D24" s="16" t="s">
        <v>141</v>
      </c>
      <c r="E24" s="16" t="s">
        <v>305</v>
      </c>
      <c r="F24" s="16" t="s">
        <v>306</v>
      </c>
      <c r="G24" s="16" t="s">
        <v>130</v>
      </c>
      <c r="H24" s="16" t="s">
        <v>302</v>
      </c>
      <c r="I24" s="17">
        <v>9959</v>
      </c>
      <c r="J24" s="21">
        <v>32665.52</v>
      </c>
      <c r="K24" s="17"/>
      <c r="L24" s="17"/>
      <c r="M24" s="17"/>
      <c r="N24" s="17"/>
      <c r="O24" s="17"/>
      <c r="P24" s="17"/>
      <c r="Q24" s="17"/>
    </row>
    <row r="25" spans="1:17" ht="228.75" customHeight="1">
      <c r="A25" s="6">
        <v>38</v>
      </c>
      <c r="B25" s="17" t="s">
        <v>307</v>
      </c>
      <c r="C25" s="16" t="s">
        <v>308</v>
      </c>
      <c r="D25" s="16" t="s">
        <v>141</v>
      </c>
      <c r="E25" s="16" t="s">
        <v>309</v>
      </c>
      <c r="F25" s="16" t="s">
        <v>310</v>
      </c>
      <c r="G25" s="16" t="s">
        <v>130</v>
      </c>
      <c r="H25" s="16" t="s">
        <v>302</v>
      </c>
      <c r="I25" s="17">
        <v>14343</v>
      </c>
      <c r="J25" s="21">
        <v>47045.04</v>
      </c>
      <c r="K25" s="17"/>
      <c r="L25" s="17"/>
      <c r="M25" s="17"/>
      <c r="N25" s="17"/>
      <c r="O25" s="17"/>
      <c r="P25" s="17"/>
      <c r="Q25" s="17"/>
    </row>
    <row r="26" spans="1:17" ht="230.25" customHeight="1">
      <c r="A26" s="6">
        <v>39</v>
      </c>
      <c r="B26" s="17" t="s">
        <v>315</v>
      </c>
      <c r="C26" s="17" t="s">
        <v>315</v>
      </c>
      <c r="D26" s="16" t="s">
        <v>141</v>
      </c>
      <c r="E26" s="16" t="s">
        <v>316</v>
      </c>
      <c r="F26" s="16" t="s">
        <v>317</v>
      </c>
      <c r="G26" s="16" t="s">
        <v>130</v>
      </c>
      <c r="H26" s="16" t="s">
        <v>318</v>
      </c>
      <c r="I26" s="17">
        <v>1078000</v>
      </c>
      <c r="J26" s="21">
        <v>4743200</v>
      </c>
      <c r="K26" s="17"/>
      <c r="L26" s="17"/>
      <c r="M26" s="17"/>
      <c r="N26" s="17"/>
      <c r="O26" s="17"/>
      <c r="P26" s="17"/>
      <c r="Q26" s="17"/>
    </row>
    <row r="27" spans="2:10" ht="12.75">
      <c r="B27" s="29" t="s">
        <v>194</v>
      </c>
      <c r="I27">
        <f>SUM(I12:I26)</f>
        <v>1618217</v>
      </c>
      <c r="J27">
        <f>SUM(J12:J26)</f>
        <v>21909858.06</v>
      </c>
    </row>
    <row r="30" spans="2:5" ht="12.75">
      <c r="B30" t="s">
        <v>209</v>
      </c>
      <c r="E30" t="s">
        <v>208</v>
      </c>
    </row>
    <row r="32" spans="2:5" ht="12.75">
      <c r="B32" t="s">
        <v>206</v>
      </c>
      <c r="E32" t="s">
        <v>207</v>
      </c>
    </row>
  </sheetData>
  <sheetProtection/>
  <mergeCells count="1">
    <mergeCell ref="L4:N4"/>
  </mergeCells>
  <printOptions/>
  <pageMargins left="0.75" right="0.75" top="1" bottom="1" header="0.5" footer="0.5"/>
  <pageSetup fitToHeight="10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G26"/>
  <sheetViews>
    <sheetView zoomScalePageLayoutView="0" workbookViewId="0" topLeftCell="A7">
      <selection activeCell="K16" sqref="K16"/>
    </sheetView>
  </sheetViews>
  <sheetFormatPr defaultColWidth="9.00390625" defaultRowHeight="12.75"/>
  <sheetData>
    <row r="9" spans="2:7" ht="52.5" customHeight="1">
      <c r="B9" s="36" t="s">
        <v>0</v>
      </c>
      <c r="C9" s="36"/>
      <c r="D9" s="36"/>
      <c r="E9" s="36"/>
      <c r="F9" s="36"/>
      <c r="G9" s="36"/>
    </row>
    <row r="10" spans="2:7" ht="15.75" customHeight="1">
      <c r="B10" s="36" t="s">
        <v>136</v>
      </c>
      <c r="C10" s="36"/>
      <c r="D10" s="36"/>
      <c r="E10" s="36"/>
      <c r="F10" s="36"/>
      <c r="G10" s="36"/>
    </row>
    <row r="11" spans="2:7" ht="15.75" customHeight="1">
      <c r="B11" s="36"/>
      <c r="C11" s="36"/>
      <c r="D11" s="36"/>
      <c r="E11" s="36"/>
      <c r="F11" s="36"/>
      <c r="G11" s="36"/>
    </row>
    <row r="12" spans="2:7" ht="12.75" customHeight="1">
      <c r="B12" s="36"/>
      <c r="C12" s="36"/>
      <c r="D12" s="36"/>
      <c r="E12" s="36"/>
      <c r="F12" s="36"/>
      <c r="G12" s="36"/>
    </row>
    <row r="13" spans="2:7" ht="25.5" customHeight="1">
      <c r="B13" s="36"/>
      <c r="C13" s="36"/>
      <c r="D13" s="36"/>
      <c r="E13" s="36"/>
      <c r="F13" s="36"/>
      <c r="G13" s="36"/>
    </row>
    <row r="15" spans="2:7" ht="33.75" customHeight="1">
      <c r="B15" s="35" t="s">
        <v>1</v>
      </c>
      <c r="C15" s="35"/>
      <c r="D15" s="35"/>
      <c r="E15" s="35"/>
      <c r="F15" s="35"/>
      <c r="G15" s="35"/>
    </row>
    <row r="17" spans="2:7" ht="38.25" customHeight="1">
      <c r="B17" s="35" t="s">
        <v>2</v>
      </c>
      <c r="C17" s="35"/>
      <c r="D17" s="35"/>
      <c r="E17" s="35"/>
      <c r="F17" s="35"/>
      <c r="G17" s="35"/>
    </row>
    <row r="19" spans="3:6" ht="15.75">
      <c r="C19" s="35" t="s">
        <v>279</v>
      </c>
      <c r="D19" s="35"/>
      <c r="E19" s="35"/>
      <c r="F19" s="35"/>
    </row>
    <row r="22" spans="3:6" ht="15.75">
      <c r="C22" s="35" t="s">
        <v>3</v>
      </c>
      <c r="D22" s="35"/>
      <c r="E22" s="35"/>
      <c r="F22" s="35"/>
    </row>
    <row r="25" ht="46.5" customHeight="1">
      <c r="E25" s="3" t="s">
        <v>4</v>
      </c>
    </row>
    <row r="26" ht="76.5" customHeight="1">
      <c r="B26" s="2" t="s">
        <v>5</v>
      </c>
    </row>
  </sheetData>
  <sheetProtection/>
  <mergeCells count="6">
    <mergeCell ref="C19:F19"/>
    <mergeCell ref="C22:F22"/>
    <mergeCell ref="B9:G9"/>
    <mergeCell ref="B10:G13"/>
    <mergeCell ref="B15:G15"/>
    <mergeCell ref="B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144</v>
      </c>
    </row>
    <row r="5" spans="11:14" ht="15.75">
      <c r="K5" s="2" t="s">
        <v>9</v>
      </c>
      <c r="N5">
        <v>25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145</v>
      </c>
      <c r="D8" t="str">
        <f>зусвод!E8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146</v>
      </c>
      <c r="B12" s="16" t="s">
        <v>147</v>
      </c>
      <c r="C12" s="16" t="s">
        <v>141</v>
      </c>
      <c r="D12" s="16" t="s">
        <v>148</v>
      </c>
      <c r="E12" s="16" t="s">
        <v>142</v>
      </c>
      <c r="F12" s="16" t="s">
        <v>129</v>
      </c>
      <c r="G12" s="16" t="s">
        <v>128</v>
      </c>
      <c r="H12" s="17">
        <v>1000</v>
      </c>
      <c r="I12" s="21">
        <v>230630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149</v>
      </c>
    </row>
    <row r="5" spans="11:14" ht="15.75">
      <c r="K5" s="2" t="s">
        <v>9</v>
      </c>
      <c r="N5">
        <v>26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150</v>
      </c>
      <c r="D8" t="str">
        <f>'зу 25'!D8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151</v>
      </c>
      <c r="B12" s="16" t="s">
        <v>152</v>
      </c>
      <c r="C12" s="16" t="s">
        <v>141</v>
      </c>
      <c r="D12" s="16" t="s">
        <v>153</v>
      </c>
      <c r="E12" s="16" t="s">
        <v>143</v>
      </c>
      <c r="F12" s="16" t="s">
        <v>129</v>
      </c>
      <c r="G12" s="16" t="s">
        <v>128</v>
      </c>
      <c r="H12" s="17">
        <v>1000</v>
      </c>
      <c r="I12" s="21">
        <v>135810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1.00390625" style="0" customWidth="1"/>
    <col min="2" max="2" width="25.00390625" style="0" customWidth="1"/>
    <col min="3" max="3" width="28.00390625" style="0" customWidth="1"/>
    <col min="4" max="4" width="13.125" style="0" customWidth="1"/>
    <col min="5" max="5" width="14.375" style="0" customWidth="1"/>
    <col min="9" max="9" width="13.00390625" style="0" customWidth="1"/>
  </cols>
  <sheetData>
    <row r="1" spans="1:3" ht="15.75">
      <c r="A1" s="4" t="s">
        <v>6</v>
      </c>
      <c r="B1" s="4"/>
      <c r="C1" s="4"/>
    </row>
    <row r="3" spans="1:5" ht="15.75">
      <c r="A3" s="4" t="s">
        <v>7</v>
      </c>
      <c r="B3" s="4"/>
      <c r="C3" s="4"/>
      <c r="D3" s="4"/>
      <c r="E3" s="4"/>
    </row>
    <row r="4" spans="11:14" ht="15.75">
      <c r="K4" s="35" t="s">
        <v>8</v>
      </c>
      <c r="L4" s="35"/>
      <c r="M4" s="35"/>
      <c r="N4" s="19" t="s">
        <v>154</v>
      </c>
    </row>
    <row r="5" spans="11:14" ht="15.75">
      <c r="K5" s="2" t="s">
        <v>9</v>
      </c>
      <c r="N5">
        <v>27</v>
      </c>
    </row>
    <row r="6" spans="5:11" ht="15.75">
      <c r="E6" s="1" t="s">
        <v>28</v>
      </c>
      <c r="K6" s="2"/>
    </row>
    <row r="8" spans="1:4" ht="25.5">
      <c r="A8" s="20" t="s">
        <v>10</v>
      </c>
      <c r="B8" s="18" t="s">
        <v>155</v>
      </c>
      <c r="D8" t="str">
        <f>'зу 26'!D8</f>
        <v>от "01" сентября   2018 г.</v>
      </c>
    </row>
    <row r="10" spans="1:16" ht="220.5">
      <c r="A10" s="5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</row>
    <row r="11" spans="1:1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196.5" customHeight="1">
      <c r="A12" s="17" t="s">
        <v>156</v>
      </c>
      <c r="B12" s="16" t="s">
        <v>157</v>
      </c>
      <c r="C12" s="16" t="s">
        <v>141</v>
      </c>
      <c r="D12" s="16" t="s">
        <v>158</v>
      </c>
      <c r="E12" s="16" t="s">
        <v>143</v>
      </c>
      <c r="F12" s="16" t="s">
        <v>129</v>
      </c>
      <c r="G12" s="16" t="s">
        <v>128</v>
      </c>
      <c r="H12" s="17">
        <v>300</v>
      </c>
      <c r="I12" s="21">
        <v>40743</v>
      </c>
      <c r="J12" s="17"/>
      <c r="K12" s="17"/>
      <c r="L12" s="17"/>
      <c r="M12" s="17"/>
      <c r="N12" s="17"/>
      <c r="O12" s="17"/>
      <c r="P12" s="17"/>
    </row>
    <row r="15" ht="12.75">
      <c r="A15" t="s">
        <v>138</v>
      </c>
    </row>
    <row r="17" ht="12.75">
      <c r="A17" t="s">
        <v>137</v>
      </c>
    </row>
  </sheetData>
  <sheetProtection/>
  <mergeCells count="1">
    <mergeCell ref="K4:M4"/>
  </mergeCells>
  <printOptions/>
  <pageMargins left="0.75" right="0.75" top="1" bottom="1" header="0.5" footer="0.5"/>
  <pageSetup fitToHeight="1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</dc:creator>
  <cp:keywords/>
  <dc:description/>
  <cp:lastModifiedBy>user</cp:lastModifiedBy>
  <cp:lastPrinted>2018-04-20T05:34:35Z</cp:lastPrinted>
  <dcterms:created xsi:type="dcterms:W3CDTF">2013-06-13T10:14:17Z</dcterms:created>
  <dcterms:modified xsi:type="dcterms:W3CDTF">2018-09-11T05:29:27Z</dcterms:modified>
  <cp:category/>
  <cp:version/>
  <cp:contentType/>
  <cp:contentStatus/>
</cp:coreProperties>
</file>